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<sst xmlns="http://schemas.openxmlformats.org/spreadsheetml/2006/main" count="237" uniqueCount="67">
  <si>
    <t>Výnosy spolu</t>
  </si>
  <si>
    <t xml:space="preserve">Náklady spolu </t>
  </si>
  <si>
    <t xml:space="preserve">Príspevok spolu </t>
  </si>
  <si>
    <t>spotreba materiálu</t>
  </si>
  <si>
    <t>spotreba energie</t>
  </si>
  <si>
    <t>cestovné</t>
  </si>
  <si>
    <t>náklady na reprezentáciu</t>
  </si>
  <si>
    <t>ostatné služby</t>
  </si>
  <si>
    <t>predaný tovar</t>
  </si>
  <si>
    <t>mzdové náklady</t>
  </si>
  <si>
    <t>ostatné osobné náklady</t>
  </si>
  <si>
    <t>ostatné finančné náklady</t>
  </si>
  <si>
    <t>tržby za vlastné služby</t>
  </si>
  <si>
    <t>tržby za tovar</t>
  </si>
  <si>
    <t>úroky</t>
  </si>
  <si>
    <t>ostatné finančné výnosy</t>
  </si>
  <si>
    <t>odpisy</t>
  </si>
  <si>
    <t>opravy a udržiavanie</t>
  </si>
  <si>
    <t>Aktivita</t>
  </si>
  <si>
    <t>tržby za ostatné služby</t>
  </si>
  <si>
    <t xml:space="preserve">PROGRAM 7:  Šport   </t>
  </si>
  <si>
    <t xml:space="preserve"> 7.1</t>
  </si>
  <si>
    <t>Ski servis a požičovňa lyžiarskeho výstroja</t>
  </si>
  <si>
    <t xml:space="preserve">Účet </t>
  </si>
  <si>
    <t>zákonné sociálne poistenie</t>
  </si>
  <si>
    <t>Príspevok:</t>
  </si>
  <si>
    <t xml:space="preserve"> - prevádzkový</t>
  </si>
  <si>
    <t xml:space="preserve"> - kapitálový</t>
  </si>
  <si>
    <t xml:space="preserve"> 7.2</t>
  </si>
  <si>
    <t>Rekreačná oblasť Laborec</t>
  </si>
  <si>
    <t>zákonné sociálne náklady</t>
  </si>
  <si>
    <t xml:space="preserve">tržby za dlhodobý prenájom </t>
  </si>
  <si>
    <t xml:space="preserve"> 7.3</t>
  </si>
  <si>
    <t>Správa</t>
  </si>
  <si>
    <t>ostatné sociálne poistenie</t>
  </si>
  <si>
    <t>ostané dane a poplatky</t>
  </si>
  <si>
    <t>552/557</t>
  </si>
  <si>
    <t>tvorba rezerv, opravných položiek</t>
  </si>
  <si>
    <t xml:space="preserve"> 7.4</t>
  </si>
  <si>
    <t>Ihriská, pieskoviská, rekreačná oblasť Hubková, miniihrisko</t>
  </si>
  <si>
    <t>zúčtovanie rezerv, opravných položiek</t>
  </si>
  <si>
    <t xml:space="preserve"> 7.5</t>
  </si>
  <si>
    <t>Kúpalisko</t>
  </si>
  <si>
    <t xml:space="preserve">tržby za krátkodobý prenájom </t>
  </si>
  <si>
    <t xml:space="preserve"> 7.6</t>
  </si>
  <si>
    <t>Zimný štadión</t>
  </si>
  <si>
    <t xml:space="preserve">opravy a udržiavanie </t>
  </si>
  <si>
    <t xml:space="preserve"> 7.7</t>
  </si>
  <si>
    <t>Zákaznícke informačné centrum</t>
  </si>
  <si>
    <t xml:space="preserve"> 7.8</t>
  </si>
  <si>
    <t>Mestská športová hala</t>
  </si>
  <si>
    <t>výnosy z kapitálových transferov (vo výške odpisov)</t>
  </si>
  <si>
    <t>Šport spolu</t>
  </si>
  <si>
    <t xml:space="preserve"> - prevádzkový príspevok</t>
  </si>
  <si>
    <t xml:space="preserve"> - kapitálový príspevok</t>
  </si>
  <si>
    <t>Náklady</t>
  </si>
  <si>
    <t>Výnosy</t>
  </si>
  <si>
    <t xml:space="preserve"> 7.9</t>
  </si>
  <si>
    <t>Futbalový štadión</t>
  </si>
  <si>
    <t>z kapitálových transferov (vo výške odpisov)</t>
  </si>
  <si>
    <t xml:space="preserve"> - príspevok spolu</t>
  </si>
  <si>
    <t xml:space="preserve">R O Z P O Č E T   </t>
  </si>
  <si>
    <t>2 0 1 0</t>
  </si>
  <si>
    <t>2 0 1 1</t>
  </si>
  <si>
    <t>2 0 1 2</t>
  </si>
  <si>
    <t>/v eurách/</t>
  </si>
  <si>
    <t>2 0 1 3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</si>
</sst>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" fontId="12" fillId="35" borderId="14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ont="1" applyFill="1" applyBorder="1" applyAlignment="1">
      <alignment/>
    </xf>
    <xf numFmtId="1" fontId="12" fillId="36" borderId="14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/>
    </xf>
    <xf numFmtId="0" fontId="6" fillId="37" borderId="11" xfId="0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6" fillId="37" borderId="14" xfId="0" applyFont="1" applyFill="1" applyBorder="1" applyAlignment="1">
      <alignment/>
    </xf>
    <xf numFmtId="3" fontId="6" fillId="37" borderId="15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3" fontId="6" fillId="37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1" xfId="0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vertical="center"/>
    </xf>
    <xf numFmtId="0" fontId="6" fillId="38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13" fillId="35" borderId="14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9" borderId="22" xfId="0" applyFont="1" applyFill="1" applyBorder="1" applyAlignment="1">
      <alignment horizontal="center"/>
    </xf>
    <xf numFmtId="49" fontId="9" fillId="39" borderId="23" xfId="0" applyNumberFormat="1" applyFont="1" applyFill="1" applyBorder="1" applyAlignment="1">
      <alignment horizontal="center"/>
    </xf>
    <xf numFmtId="49" fontId="6" fillId="39" borderId="23" xfId="0" applyNumberFormat="1" applyFont="1" applyFill="1" applyBorder="1" applyAlignment="1">
      <alignment horizontal="center"/>
    </xf>
    <xf numFmtId="0" fontId="6" fillId="39" borderId="24" xfId="0" applyFont="1" applyFill="1" applyBorder="1" applyAlignment="1">
      <alignment/>
    </xf>
    <xf numFmtId="0" fontId="1" fillId="40" borderId="25" xfId="0" applyFont="1" applyFill="1" applyBorder="1" applyAlignment="1">
      <alignment/>
    </xf>
    <xf numFmtId="3" fontId="6" fillId="40" borderId="22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6" fillId="40" borderId="23" xfId="0" applyFont="1" applyFill="1" applyBorder="1" applyAlignment="1">
      <alignment/>
    </xf>
    <xf numFmtId="0" fontId="6" fillId="40" borderId="23" xfId="0" applyFont="1" applyFill="1" applyBorder="1" applyAlignment="1">
      <alignment/>
    </xf>
    <xf numFmtId="0" fontId="6" fillId="40" borderId="25" xfId="0" applyFont="1" applyFill="1" applyBorder="1" applyAlignment="1">
      <alignment/>
    </xf>
    <xf numFmtId="3" fontId="6" fillId="40" borderId="25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5" fillId="38" borderId="21" xfId="0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 shrinkToFit="1"/>
    </xf>
    <xf numFmtId="3" fontId="5" fillId="0" borderId="0" xfId="0" applyNumberFormat="1" applyFont="1" applyAlignment="1">
      <alignment/>
    </xf>
    <xf numFmtId="0" fontId="5" fillId="38" borderId="14" xfId="0" applyFont="1" applyFill="1" applyBorder="1" applyAlignment="1">
      <alignment/>
    </xf>
    <xf numFmtId="0" fontId="1" fillId="40" borderId="26" xfId="0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28" xfId="0" applyFill="1" applyBorder="1" applyAlignment="1">
      <alignment/>
    </xf>
    <xf numFmtId="1" fontId="12" fillId="35" borderId="10" xfId="0" applyNumberFormat="1" applyFont="1" applyFill="1" applyBorder="1" applyAlignment="1">
      <alignment horizontal="center" vertical="center"/>
    </xf>
    <xf numFmtId="0" fontId="0" fillId="38" borderId="14" xfId="0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5" fillId="38" borderId="10" xfId="0" applyFont="1" applyFill="1" applyBorder="1" applyAlignment="1">
      <alignment vertical="center"/>
    </xf>
    <xf numFmtId="0" fontId="6" fillId="38" borderId="2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34" borderId="27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3" fontId="1" fillId="40" borderId="26" xfId="0" applyNumberFormat="1" applyFont="1" applyFill="1" applyBorder="1" applyAlignment="1">
      <alignment/>
    </xf>
    <xf numFmtId="0" fontId="6" fillId="41" borderId="29" xfId="0" applyFont="1" applyFill="1" applyBorder="1" applyAlignment="1">
      <alignment horizontal="center" vertical="center"/>
    </xf>
    <xf numFmtId="0" fontId="6" fillId="41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41" borderId="31" xfId="0" applyFont="1" applyFill="1" applyBorder="1" applyAlignment="1">
      <alignment horizontal="center" vertical="center"/>
    </xf>
    <xf numFmtId="0" fontId="6" fillId="41" borderId="32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/>
    </xf>
    <xf numFmtId="0" fontId="6" fillId="41" borderId="34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4" fillId="41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left" vertical="center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38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0" fillId="40" borderId="12" xfId="0" applyFill="1" applyBorder="1" applyAlignment="1">
      <alignment vertical="center"/>
    </xf>
    <xf numFmtId="0" fontId="0" fillId="40" borderId="12" xfId="0" applyFill="1" applyBorder="1" applyAlignment="1">
      <alignment/>
    </xf>
    <xf numFmtId="0" fontId="5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38" borderId="20" xfId="0" applyFont="1" applyFill="1" applyBorder="1" applyAlignment="1">
      <alignment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6" fillId="38" borderId="12" xfId="0" applyFont="1" applyFill="1" applyBorder="1" applyAlignment="1">
      <alignment vertical="center"/>
    </xf>
    <xf numFmtId="0" fontId="6" fillId="38" borderId="13" xfId="0" applyFont="1" applyFill="1" applyBorder="1" applyAlignment="1">
      <alignment vertical="center"/>
    </xf>
    <xf numFmtId="0" fontId="6" fillId="37" borderId="12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PageLayoutView="0" workbookViewId="0" topLeftCell="A7">
      <selection activeCell="G16" sqref="G16"/>
    </sheetView>
  </sheetViews>
  <sheetFormatPr defaultColWidth="9.00390625" defaultRowHeight="12.75"/>
  <cols>
    <col min="1" max="1" width="9.875" style="0" customWidth="1"/>
    <col min="2" max="2" width="7.875" style="0" customWidth="1"/>
    <col min="3" max="3" width="10.375" style="0" customWidth="1"/>
    <col min="4" max="4" width="16.875" style="0" customWidth="1"/>
    <col min="5" max="5" width="15.00390625" style="0" customWidth="1"/>
    <col min="6" max="6" width="12.875" style="0" customWidth="1"/>
    <col min="7" max="7" width="12.00390625" style="0" customWidth="1"/>
    <col min="8" max="8" width="11.875" style="0" customWidth="1"/>
    <col min="9" max="9" width="11.75390625" style="0" customWidth="1"/>
  </cols>
  <sheetData>
    <row r="1" spans="1:9" ht="12.75">
      <c r="A1" s="94" t="s">
        <v>61</v>
      </c>
      <c r="B1" s="85"/>
      <c r="C1" s="85"/>
      <c r="D1" s="85"/>
      <c r="E1" s="85"/>
      <c r="F1" s="85"/>
      <c r="G1" s="85"/>
      <c r="H1" s="85"/>
      <c r="I1" s="74" t="s">
        <v>65</v>
      </c>
    </row>
    <row r="2" spans="1:9" ht="13.5" thickBot="1">
      <c r="A2" s="107" t="s">
        <v>18</v>
      </c>
      <c r="B2" s="109" t="s">
        <v>23</v>
      </c>
      <c r="C2" s="69"/>
      <c r="D2" s="70"/>
      <c r="E2" s="71"/>
      <c r="F2" s="87" t="s">
        <v>62</v>
      </c>
      <c r="G2" s="89" t="s">
        <v>63</v>
      </c>
      <c r="H2" s="89" t="s">
        <v>64</v>
      </c>
      <c r="I2" s="89" t="s">
        <v>66</v>
      </c>
    </row>
    <row r="3" spans="1:9" ht="13.5" thickTop="1">
      <c r="A3" s="108"/>
      <c r="B3" s="110"/>
      <c r="C3" s="79"/>
      <c r="D3" s="70"/>
      <c r="E3" s="71"/>
      <c r="F3" s="88"/>
      <c r="G3" s="90"/>
      <c r="H3" s="90"/>
      <c r="I3" s="90"/>
    </row>
    <row r="4" spans="1:9" ht="15">
      <c r="A4" s="101" t="s">
        <v>20</v>
      </c>
      <c r="B4" s="102"/>
      <c r="C4" s="103"/>
      <c r="D4" s="61"/>
      <c r="E4" s="62"/>
      <c r="F4" s="15"/>
      <c r="G4" s="15"/>
      <c r="H4" s="80"/>
      <c r="I4" s="78"/>
    </row>
    <row r="5" spans="1:9" ht="12.75">
      <c r="A5" s="39"/>
      <c r="B5" s="75"/>
      <c r="C5" s="76" t="s">
        <v>55</v>
      </c>
      <c r="D5" s="77"/>
      <c r="E5" s="63"/>
      <c r="F5" s="44"/>
      <c r="G5" s="44"/>
      <c r="H5" s="63"/>
      <c r="I5" s="73"/>
    </row>
    <row r="6" spans="1:9" ht="12.75">
      <c r="A6" s="17"/>
      <c r="B6" s="11">
        <v>501</v>
      </c>
      <c r="C6" s="104" t="s">
        <v>3</v>
      </c>
      <c r="D6" s="105"/>
      <c r="E6" s="106"/>
      <c r="F6" s="3">
        <v>52418</v>
      </c>
      <c r="G6" s="7">
        <v>44470</v>
      </c>
      <c r="H6" s="7">
        <v>65260</v>
      </c>
      <c r="I6" s="7">
        <v>65260</v>
      </c>
    </row>
    <row r="7" spans="1:9" ht="12.75">
      <c r="A7" s="17"/>
      <c r="B7" s="11">
        <v>502</v>
      </c>
      <c r="C7" s="84" t="s">
        <v>4</v>
      </c>
      <c r="D7" s="85"/>
      <c r="E7" s="86"/>
      <c r="F7" s="7">
        <v>418929</v>
      </c>
      <c r="G7" s="7">
        <v>383292</v>
      </c>
      <c r="H7" s="7">
        <v>426747</v>
      </c>
      <c r="I7" s="7">
        <v>426747</v>
      </c>
    </row>
    <row r="8" spans="1:9" ht="12.75">
      <c r="A8" s="17"/>
      <c r="B8" s="37">
        <v>504</v>
      </c>
      <c r="C8" s="84" t="s">
        <v>8</v>
      </c>
      <c r="D8" s="85"/>
      <c r="E8" s="86"/>
      <c r="F8" s="7">
        <v>996</v>
      </c>
      <c r="G8" s="7">
        <v>900</v>
      </c>
      <c r="H8" s="7">
        <v>996</v>
      </c>
      <c r="I8" s="7">
        <v>996</v>
      </c>
    </row>
    <row r="9" spans="1:9" ht="12.75">
      <c r="A9" s="17"/>
      <c r="B9" s="11">
        <v>511</v>
      </c>
      <c r="C9" s="84" t="s">
        <v>46</v>
      </c>
      <c r="D9" s="85"/>
      <c r="E9" s="86"/>
      <c r="F9" s="7">
        <v>66888</v>
      </c>
      <c r="G9" s="7">
        <v>105255</v>
      </c>
      <c r="H9" s="7">
        <v>66888</v>
      </c>
      <c r="I9" s="7">
        <v>66888</v>
      </c>
    </row>
    <row r="10" spans="1:9" ht="12.75">
      <c r="A10" s="17"/>
      <c r="B10" s="11">
        <v>512</v>
      </c>
      <c r="C10" s="84" t="s">
        <v>5</v>
      </c>
      <c r="D10" s="85"/>
      <c r="E10" s="86"/>
      <c r="F10" s="7">
        <v>166</v>
      </c>
      <c r="G10" s="7">
        <v>50</v>
      </c>
      <c r="H10" s="7">
        <v>166</v>
      </c>
      <c r="I10" s="7">
        <v>166</v>
      </c>
    </row>
    <row r="11" spans="1:9" ht="12.75">
      <c r="A11" s="18"/>
      <c r="B11" s="11">
        <v>513</v>
      </c>
      <c r="C11" s="84" t="s">
        <v>6</v>
      </c>
      <c r="D11" s="85"/>
      <c r="E11" s="86"/>
      <c r="F11" s="7">
        <v>166</v>
      </c>
      <c r="G11" s="7">
        <v>200</v>
      </c>
      <c r="H11" s="7">
        <v>166</v>
      </c>
      <c r="I11" s="7">
        <v>166</v>
      </c>
    </row>
    <row r="12" spans="1:9" ht="12.75">
      <c r="A12" s="17"/>
      <c r="B12" s="11">
        <v>518</v>
      </c>
      <c r="C12" s="84" t="s">
        <v>7</v>
      </c>
      <c r="D12" s="85"/>
      <c r="E12" s="86"/>
      <c r="F12" s="7">
        <v>37936</v>
      </c>
      <c r="G12" s="64">
        <v>30000</v>
      </c>
      <c r="H12" s="64">
        <v>37936</v>
      </c>
      <c r="I12" s="64">
        <v>37936</v>
      </c>
    </row>
    <row r="13" spans="1:9" ht="12.75">
      <c r="A13" s="10"/>
      <c r="B13" s="11">
        <v>521001</v>
      </c>
      <c r="C13" s="84" t="s">
        <v>9</v>
      </c>
      <c r="D13" s="85"/>
      <c r="E13" s="86"/>
      <c r="F13" s="7">
        <v>303108</v>
      </c>
      <c r="G13" s="7">
        <v>303108</v>
      </c>
      <c r="H13" s="7">
        <v>303108</v>
      </c>
      <c r="I13" s="7">
        <v>303108</v>
      </c>
    </row>
    <row r="14" spans="1:9" ht="12.75">
      <c r="A14" s="17"/>
      <c r="B14" s="11">
        <v>521002</v>
      </c>
      <c r="C14" s="84" t="s">
        <v>10</v>
      </c>
      <c r="D14" s="85"/>
      <c r="E14" s="86"/>
      <c r="F14" s="7">
        <v>1560</v>
      </c>
      <c r="G14" s="64">
        <v>1560</v>
      </c>
      <c r="H14" s="64">
        <v>1560</v>
      </c>
      <c r="I14" s="64">
        <v>1560</v>
      </c>
    </row>
    <row r="15" spans="1:9" ht="12.75">
      <c r="A15" s="17"/>
      <c r="B15" s="11">
        <v>524</v>
      </c>
      <c r="C15" s="84" t="s">
        <v>24</v>
      </c>
      <c r="D15" s="85"/>
      <c r="E15" s="86"/>
      <c r="F15" s="7">
        <v>106694</v>
      </c>
      <c r="G15" s="7">
        <v>101881</v>
      </c>
      <c r="H15" s="7">
        <v>106694</v>
      </c>
      <c r="I15" s="7">
        <v>106694</v>
      </c>
    </row>
    <row r="16" spans="1:9" ht="12.75">
      <c r="A16" s="17"/>
      <c r="B16" s="11">
        <v>525</v>
      </c>
      <c r="C16" s="84" t="s">
        <v>34</v>
      </c>
      <c r="D16" s="85"/>
      <c r="E16" s="86"/>
      <c r="F16" s="7">
        <v>5541</v>
      </c>
      <c r="G16" s="64">
        <v>5439</v>
      </c>
      <c r="H16" s="64">
        <v>5541</v>
      </c>
      <c r="I16" s="64">
        <v>5541</v>
      </c>
    </row>
    <row r="17" spans="1:9" ht="12.75">
      <c r="A17" s="17"/>
      <c r="B17" s="11">
        <v>527</v>
      </c>
      <c r="C17" s="84" t="s">
        <v>30</v>
      </c>
      <c r="D17" s="85"/>
      <c r="E17" s="86"/>
      <c r="F17" s="7">
        <v>22723</v>
      </c>
      <c r="G17" s="7">
        <v>26905</v>
      </c>
      <c r="H17" s="7">
        <v>26905</v>
      </c>
      <c r="I17" s="7">
        <v>26905</v>
      </c>
    </row>
    <row r="18" spans="1:9" ht="12.75">
      <c r="A18" s="17"/>
      <c r="B18" s="11">
        <v>538</v>
      </c>
      <c r="C18" s="84" t="s">
        <v>35</v>
      </c>
      <c r="D18" s="85"/>
      <c r="E18" s="86"/>
      <c r="F18" s="7">
        <v>25</v>
      </c>
      <c r="G18" s="64">
        <v>25</v>
      </c>
      <c r="H18" s="64">
        <v>25</v>
      </c>
      <c r="I18" s="64">
        <v>25</v>
      </c>
    </row>
    <row r="19" spans="1:9" ht="12.75">
      <c r="A19" s="17"/>
      <c r="B19" s="11">
        <v>568</v>
      </c>
      <c r="C19" s="84" t="s">
        <v>11</v>
      </c>
      <c r="D19" s="85"/>
      <c r="E19" s="86"/>
      <c r="F19" s="7">
        <v>14597</v>
      </c>
      <c r="G19" s="7">
        <v>12610</v>
      </c>
      <c r="H19" s="7">
        <v>14597</v>
      </c>
      <c r="I19" s="7">
        <v>14597</v>
      </c>
    </row>
    <row r="20" spans="1:9" ht="12.75">
      <c r="A20" s="10"/>
      <c r="B20" s="37" t="s">
        <v>36</v>
      </c>
      <c r="C20" s="84" t="s">
        <v>37</v>
      </c>
      <c r="D20" s="85"/>
      <c r="E20" s="86"/>
      <c r="F20" s="7">
        <v>9950</v>
      </c>
      <c r="G20" s="3">
        <v>10045</v>
      </c>
      <c r="H20" s="3">
        <v>9950</v>
      </c>
      <c r="I20" s="3">
        <v>9950</v>
      </c>
    </row>
    <row r="21" spans="1:9" ht="12.75">
      <c r="A21" s="10"/>
      <c r="B21" s="11">
        <v>551</v>
      </c>
      <c r="C21" s="84" t="s">
        <v>16</v>
      </c>
      <c r="D21" s="85"/>
      <c r="E21" s="86"/>
      <c r="F21" s="65">
        <v>216471</v>
      </c>
      <c r="G21" s="66">
        <v>215547</v>
      </c>
      <c r="H21" s="66">
        <v>215547</v>
      </c>
      <c r="I21" s="7">
        <v>215547</v>
      </c>
    </row>
    <row r="22" spans="1:9" ht="12.75">
      <c r="A22" s="27"/>
      <c r="B22" s="27"/>
      <c r="C22" s="91" t="s">
        <v>1</v>
      </c>
      <c r="D22" s="92"/>
      <c r="E22" s="93"/>
      <c r="F22" s="32">
        <f>SUM(F6:F21)</f>
        <v>1258168</v>
      </c>
      <c r="G22" s="36">
        <f>SUM(G6:G21)</f>
        <v>1241287</v>
      </c>
      <c r="H22" s="36">
        <f>SUM(H6:H21)</f>
        <v>1282086</v>
      </c>
      <c r="I22" s="36">
        <f>SUM(I6:I21)</f>
        <v>1282086</v>
      </c>
    </row>
    <row r="23" spans="1:9" ht="12.75">
      <c r="A23" s="39"/>
      <c r="B23" s="40"/>
      <c r="C23" s="41" t="s">
        <v>56</v>
      </c>
      <c r="D23" s="42"/>
      <c r="E23" s="43"/>
      <c r="F23" s="45"/>
      <c r="G23" s="45"/>
      <c r="H23" s="67"/>
      <c r="I23" s="67"/>
    </row>
    <row r="24" spans="1:9" ht="12.75">
      <c r="A24" s="17"/>
      <c r="B24" s="11">
        <v>602001</v>
      </c>
      <c r="C24" s="84" t="s">
        <v>12</v>
      </c>
      <c r="D24" s="85"/>
      <c r="E24" s="86"/>
      <c r="F24" s="7">
        <v>196901</v>
      </c>
      <c r="G24" s="7">
        <v>227666</v>
      </c>
      <c r="H24" s="7">
        <v>201083</v>
      </c>
      <c r="I24" s="7">
        <v>201083</v>
      </c>
    </row>
    <row r="25" spans="1:9" ht="12.75">
      <c r="A25" s="17"/>
      <c r="B25" s="11">
        <v>602011</v>
      </c>
      <c r="C25" s="84" t="s">
        <v>19</v>
      </c>
      <c r="D25" s="85"/>
      <c r="E25" s="86"/>
      <c r="F25" s="7">
        <v>4560</v>
      </c>
      <c r="G25" s="7">
        <v>4590</v>
      </c>
      <c r="H25" s="7">
        <v>4560</v>
      </c>
      <c r="I25" s="7">
        <v>4560</v>
      </c>
    </row>
    <row r="26" spans="1:9" ht="12.75">
      <c r="A26" s="17"/>
      <c r="B26" s="11">
        <v>602002</v>
      </c>
      <c r="C26" s="84" t="s">
        <v>31</v>
      </c>
      <c r="D26" s="85"/>
      <c r="E26" s="86"/>
      <c r="F26" s="7">
        <v>52876</v>
      </c>
      <c r="G26" s="7">
        <v>44585</v>
      </c>
      <c r="H26" s="7">
        <v>52876</v>
      </c>
      <c r="I26" s="7">
        <v>52876</v>
      </c>
    </row>
    <row r="27" spans="1:9" ht="12.75">
      <c r="A27" s="17"/>
      <c r="B27" s="11">
        <v>602012</v>
      </c>
      <c r="C27" s="84" t="s">
        <v>43</v>
      </c>
      <c r="D27" s="85"/>
      <c r="E27" s="86"/>
      <c r="F27" s="7">
        <v>650</v>
      </c>
      <c r="G27" s="7">
        <v>650</v>
      </c>
      <c r="H27" s="7">
        <v>650</v>
      </c>
      <c r="I27" s="7">
        <v>650</v>
      </c>
    </row>
    <row r="28" spans="1:9" ht="12.75">
      <c r="A28" s="17"/>
      <c r="B28" s="11">
        <v>604</v>
      </c>
      <c r="C28" s="84" t="s">
        <v>13</v>
      </c>
      <c r="D28" s="85"/>
      <c r="E28" s="86"/>
      <c r="F28" s="7">
        <v>1440</v>
      </c>
      <c r="G28" s="7">
        <v>1440</v>
      </c>
      <c r="H28" s="7">
        <v>1440</v>
      </c>
      <c r="I28" s="7">
        <v>1440</v>
      </c>
    </row>
    <row r="29" spans="1:9" ht="12.75">
      <c r="A29" s="17"/>
      <c r="B29" s="11">
        <v>662</v>
      </c>
      <c r="C29" s="84" t="s">
        <v>14</v>
      </c>
      <c r="D29" s="85"/>
      <c r="E29" s="86"/>
      <c r="F29" s="7">
        <v>100</v>
      </c>
      <c r="G29" s="7">
        <v>100</v>
      </c>
      <c r="H29" s="7">
        <v>100</v>
      </c>
      <c r="I29" s="7">
        <v>100</v>
      </c>
    </row>
    <row r="30" spans="1:9" ht="12.75">
      <c r="A30" s="17"/>
      <c r="B30" s="11">
        <v>668</v>
      </c>
      <c r="C30" s="84" t="s">
        <v>15</v>
      </c>
      <c r="D30" s="85"/>
      <c r="E30" s="86"/>
      <c r="F30" s="7">
        <v>664</v>
      </c>
      <c r="G30" s="7">
        <v>664</v>
      </c>
      <c r="H30" s="7">
        <v>664</v>
      </c>
      <c r="I30" s="7">
        <v>664</v>
      </c>
    </row>
    <row r="31" spans="1:9" ht="12.75">
      <c r="A31" s="17"/>
      <c r="B31" s="37">
        <v>652</v>
      </c>
      <c r="C31" s="84" t="s">
        <v>40</v>
      </c>
      <c r="D31" s="85"/>
      <c r="E31" s="86"/>
      <c r="F31" s="7">
        <v>9950</v>
      </c>
      <c r="G31" s="7">
        <v>10045</v>
      </c>
      <c r="H31" s="7">
        <v>9950</v>
      </c>
      <c r="I31" s="7">
        <v>9950</v>
      </c>
    </row>
    <row r="32" spans="1:9" ht="12.75">
      <c r="A32" s="17"/>
      <c r="B32" s="37">
        <v>692</v>
      </c>
      <c r="C32" s="4" t="s">
        <v>59</v>
      </c>
      <c r="D32" s="5"/>
      <c r="E32" s="6"/>
      <c r="F32" s="7">
        <v>216471</v>
      </c>
      <c r="G32" s="7">
        <v>215547</v>
      </c>
      <c r="H32" s="7">
        <v>215547</v>
      </c>
      <c r="I32" s="7">
        <v>215547</v>
      </c>
    </row>
    <row r="33" spans="1:9" ht="13.5" thickBot="1">
      <c r="A33" s="27"/>
      <c r="B33" s="27"/>
      <c r="C33" s="28" t="s">
        <v>0</v>
      </c>
      <c r="D33" s="34"/>
      <c r="E33" s="46"/>
      <c r="F33" s="36">
        <f>SUM(F24:F32)</f>
        <v>483612</v>
      </c>
      <c r="G33" s="36">
        <f>SUM(G24:G32)</f>
        <v>505287</v>
      </c>
      <c r="H33" s="36">
        <f>SUM(H24:H32)</f>
        <v>486870</v>
      </c>
      <c r="I33" s="36">
        <f>SUM(I24:I32)</f>
        <v>486870</v>
      </c>
    </row>
    <row r="34" spans="1:9" ht="14.25" thickBot="1" thickTop="1">
      <c r="A34" s="50"/>
      <c r="B34" s="51"/>
      <c r="C34" s="52" t="s">
        <v>52</v>
      </c>
      <c r="D34" s="53" t="s">
        <v>53</v>
      </c>
      <c r="E34" s="54"/>
      <c r="F34" s="55">
        <f>SUM(F22-F33)</f>
        <v>774556</v>
      </c>
      <c r="G34" s="55">
        <f>SUM(G22-G33)</f>
        <v>736000</v>
      </c>
      <c r="H34" s="55">
        <f>SUM(H22-H33)</f>
        <v>795216</v>
      </c>
      <c r="I34" s="55">
        <f>SUM(I22-I33)</f>
        <v>795216</v>
      </c>
    </row>
    <row r="35" spans="1:9" ht="14.25" thickBot="1" thickTop="1">
      <c r="A35" s="56"/>
      <c r="B35" s="57"/>
      <c r="C35" s="58"/>
      <c r="D35" s="53" t="s">
        <v>54</v>
      </c>
      <c r="E35" s="59"/>
      <c r="F35" s="81">
        <v>20660</v>
      </c>
      <c r="G35" s="68">
        <v>0</v>
      </c>
      <c r="H35" s="68">
        <v>0</v>
      </c>
      <c r="I35" s="68">
        <v>0</v>
      </c>
    </row>
    <row r="36" spans="1:9" ht="14.25" thickBot="1" thickTop="1">
      <c r="A36" s="56"/>
      <c r="B36" s="57"/>
      <c r="C36" s="58"/>
      <c r="D36" s="53" t="s">
        <v>60</v>
      </c>
      <c r="E36" s="59"/>
      <c r="F36" s="60">
        <f>SUM(F34:F35)</f>
        <v>795216</v>
      </c>
      <c r="G36" s="60">
        <f>SUM(G34:G35)</f>
        <v>736000</v>
      </c>
      <c r="H36" s="60">
        <f>SUM(H34:H35)</f>
        <v>795216</v>
      </c>
      <c r="I36" s="60">
        <f>SUM(I34:I35)</f>
        <v>795216</v>
      </c>
    </row>
    <row r="37" spans="1:5" ht="13.5" thickTop="1">
      <c r="A37" s="47"/>
      <c r="B37" s="48"/>
      <c r="C37" s="49"/>
      <c r="D37" s="48"/>
      <c r="E37" s="48"/>
    </row>
    <row r="38" spans="1:5" ht="12.75">
      <c r="A38" s="47"/>
      <c r="B38" s="48"/>
      <c r="C38" s="49"/>
      <c r="D38" s="48"/>
      <c r="E38" s="48"/>
    </row>
    <row r="39" spans="1:5" ht="12.75">
      <c r="A39" s="47"/>
      <c r="B39" s="48"/>
      <c r="C39" s="49"/>
      <c r="D39" s="48"/>
      <c r="E39" s="48"/>
    </row>
    <row r="40" spans="1:9" ht="13.5" thickBot="1">
      <c r="A40" s="118" t="s">
        <v>18</v>
      </c>
      <c r="B40" s="120" t="s">
        <v>23</v>
      </c>
      <c r="C40" s="21"/>
      <c r="D40" s="22"/>
      <c r="E40" s="23"/>
      <c r="F40" s="82" t="s">
        <v>62</v>
      </c>
      <c r="G40" s="82" t="s">
        <v>63</v>
      </c>
      <c r="H40" s="82" t="s">
        <v>64</v>
      </c>
      <c r="I40" s="82" t="s">
        <v>66</v>
      </c>
    </row>
    <row r="41" spans="1:9" ht="13.5" thickTop="1">
      <c r="A41" s="119"/>
      <c r="B41" s="121"/>
      <c r="C41" s="24"/>
      <c r="D41" s="16"/>
      <c r="E41" s="25"/>
      <c r="F41" s="83"/>
      <c r="G41" s="83"/>
      <c r="H41" s="83"/>
      <c r="I41" s="83"/>
    </row>
    <row r="42" spans="1:9" ht="15">
      <c r="A42" s="101" t="s">
        <v>20</v>
      </c>
      <c r="B42" s="85"/>
      <c r="C42" s="85"/>
      <c r="D42" s="85"/>
      <c r="E42" s="85"/>
      <c r="F42" s="85"/>
      <c r="G42" s="85"/>
      <c r="H42" s="86"/>
      <c r="I42" s="78"/>
    </row>
    <row r="43" spans="1:9" ht="12.75">
      <c r="A43" s="72" t="s">
        <v>21</v>
      </c>
      <c r="B43" s="111" t="s">
        <v>22</v>
      </c>
      <c r="C43" s="105"/>
      <c r="D43" s="105"/>
      <c r="E43" s="106"/>
      <c r="F43" s="73"/>
      <c r="G43" s="73"/>
      <c r="H43" s="73"/>
      <c r="I43" s="73"/>
    </row>
    <row r="44" spans="1:9" ht="12.75">
      <c r="A44" s="26"/>
      <c r="B44" s="27"/>
      <c r="C44" s="91" t="s">
        <v>1</v>
      </c>
      <c r="D44" s="92"/>
      <c r="E44" s="93"/>
      <c r="F44" s="29">
        <f>SUM(F45:F48)</f>
        <v>549</v>
      </c>
      <c r="G44" s="29">
        <f>SUM(G45:G48)</f>
        <v>517</v>
      </c>
      <c r="H44" s="29">
        <v>549</v>
      </c>
      <c r="I44" s="29">
        <v>549</v>
      </c>
    </row>
    <row r="45" spans="1:9" ht="12.75">
      <c r="A45" s="18"/>
      <c r="B45" s="11">
        <v>501</v>
      </c>
      <c r="C45" s="84" t="s">
        <v>3</v>
      </c>
      <c r="D45" s="85"/>
      <c r="E45" s="86"/>
      <c r="F45" s="10">
        <v>100</v>
      </c>
      <c r="G45" s="10">
        <v>68</v>
      </c>
      <c r="H45" s="10"/>
      <c r="I45" s="10"/>
    </row>
    <row r="46" spans="1:9" ht="12.75">
      <c r="A46" s="18"/>
      <c r="B46" s="11">
        <v>521001</v>
      </c>
      <c r="C46" s="4" t="s">
        <v>9</v>
      </c>
      <c r="D46" s="5"/>
      <c r="E46" s="6"/>
      <c r="F46" s="10">
        <v>268</v>
      </c>
      <c r="G46" s="10">
        <v>268</v>
      </c>
      <c r="H46" s="10"/>
      <c r="I46" s="10"/>
    </row>
    <row r="47" spans="1:9" ht="12.75">
      <c r="A47" s="18"/>
      <c r="B47" s="11">
        <v>521002</v>
      </c>
      <c r="C47" s="4" t="s">
        <v>10</v>
      </c>
      <c r="D47" s="5"/>
      <c r="E47" s="6"/>
      <c r="F47" s="10">
        <v>80</v>
      </c>
      <c r="G47" s="10">
        <v>80</v>
      </c>
      <c r="H47" s="10"/>
      <c r="I47" s="10"/>
    </row>
    <row r="48" spans="1:9" ht="12.75">
      <c r="A48" s="18"/>
      <c r="B48" s="11">
        <v>524</v>
      </c>
      <c r="C48" s="84" t="s">
        <v>24</v>
      </c>
      <c r="D48" s="85"/>
      <c r="E48" s="86"/>
      <c r="F48" s="10">
        <v>101</v>
      </c>
      <c r="G48" s="10">
        <v>101</v>
      </c>
      <c r="H48" s="10"/>
      <c r="I48" s="10"/>
    </row>
    <row r="49" spans="1:9" ht="12.75">
      <c r="A49" s="30"/>
      <c r="B49" s="31"/>
      <c r="C49" s="95" t="s">
        <v>0</v>
      </c>
      <c r="D49" s="96"/>
      <c r="E49" s="97"/>
      <c r="F49" s="32">
        <f>SUM(F50:F50)</f>
        <v>232</v>
      </c>
      <c r="G49" s="32">
        <f>SUM(G50:G50)</f>
        <v>232</v>
      </c>
      <c r="H49" s="32">
        <v>232</v>
      </c>
      <c r="I49" s="32">
        <v>232</v>
      </c>
    </row>
    <row r="50" spans="1:9" ht="12.75">
      <c r="A50" s="18"/>
      <c r="B50" s="11">
        <v>602001</v>
      </c>
      <c r="C50" s="84" t="s">
        <v>12</v>
      </c>
      <c r="D50" s="85"/>
      <c r="E50" s="86"/>
      <c r="F50" s="10">
        <v>232</v>
      </c>
      <c r="G50" s="17">
        <v>232</v>
      </c>
      <c r="H50" s="17"/>
      <c r="I50" s="17"/>
    </row>
    <row r="51" spans="1:9" ht="12.75">
      <c r="A51" s="18"/>
      <c r="B51" s="11"/>
      <c r="C51" s="12" t="s">
        <v>25</v>
      </c>
      <c r="D51" s="5" t="s">
        <v>26</v>
      </c>
      <c r="E51" s="6"/>
      <c r="F51" s="7">
        <f>SUM(F44-F49)</f>
        <v>317</v>
      </c>
      <c r="G51" s="7">
        <f>SUM(G44-G49)</f>
        <v>285</v>
      </c>
      <c r="H51" s="7">
        <f>SUM(H44-H49)</f>
        <v>317</v>
      </c>
      <c r="I51" s="7">
        <f>SUM(I44-I49)</f>
        <v>317</v>
      </c>
    </row>
    <row r="52" spans="1:9" ht="12.75">
      <c r="A52" s="18"/>
      <c r="B52" s="33"/>
      <c r="C52" s="18"/>
      <c r="D52" s="5" t="s">
        <v>27</v>
      </c>
      <c r="E52" s="6"/>
      <c r="F52" s="10">
        <v>0</v>
      </c>
      <c r="G52" s="17">
        <v>0</v>
      </c>
      <c r="H52" s="17">
        <v>0</v>
      </c>
      <c r="I52" s="17">
        <v>0</v>
      </c>
    </row>
    <row r="53" spans="1:9" ht="12.75">
      <c r="A53" s="30"/>
      <c r="B53" s="31"/>
      <c r="C53" s="28" t="s">
        <v>2</v>
      </c>
      <c r="D53" s="34"/>
      <c r="E53" s="35"/>
      <c r="F53" s="36">
        <f>SUM(F51:F52)</f>
        <v>317</v>
      </c>
      <c r="G53" s="36">
        <f>SUM(G51:G52)</f>
        <v>285</v>
      </c>
      <c r="H53" s="36">
        <f>SUM(H51:H52)</f>
        <v>317</v>
      </c>
      <c r="I53" s="36">
        <f>SUM(I51:I52)</f>
        <v>317</v>
      </c>
    </row>
    <row r="54" spans="1:9" ht="13.5" customHeight="1">
      <c r="A54" s="20" t="s">
        <v>28</v>
      </c>
      <c r="B54" s="100" t="s">
        <v>29</v>
      </c>
      <c r="C54" s="85"/>
      <c r="D54" s="85"/>
      <c r="E54" s="86"/>
      <c r="F54" s="73"/>
      <c r="G54" s="73"/>
      <c r="H54" s="73"/>
      <c r="I54" s="73"/>
    </row>
    <row r="55" spans="1:9" ht="13.5" customHeight="1">
      <c r="A55" s="26"/>
      <c r="B55" s="27"/>
      <c r="C55" s="91" t="s">
        <v>1</v>
      </c>
      <c r="D55" s="92"/>
      <c r="E55" s="93"/>
      <c r="F55" s="29">
        <f>SUM(F56:F64)</f>
        <v>8937</v>
      </c>
      <c r="G55" s="29">
        <f>SUM(G56:G64)</f>
        <v>8252</v>
      </c>
      <c r="H55" s="29">
        <v>9445</v>
      </c>
      <c r="I55" s="29">
        <v>9445</v>
      </c>
    </row>
    <row r="56" spans="1:9" ht="12" customHeight="1">
      <c r="A56" s="18"/>
      <c r="B56" s="11">
        <v>501</v>
      </c>
      <c r="C56" s="84" t="s">
        <v>3</v>
      </c>
      <c r="D56" s="85"/>
      <c r="E56" s="86"/>
      <c r="F56" s="7">
        <v>664</v>
      </c>
      <c r="G56" s="7">
        <v>517</v>
      </c>
      <c r="H56" s="7"/>
      <c r="I56" s="7"/>
    </row>
    <row r="57" spans="1:9" ht="12.75" customHeight="1">
      <c r="A57" s="18"/>
      <c r="B57" s="11">
        <v>502</v>
      </c>
      <c r="C57" s="4" t="s">
        <v>4</v>
      </c>
      <c r="D57" s="5"/>
      <c r="E57" s="6"/>
      <c r="F57" s="7">
        <v>664</v>
      </c>
      <c r="G57" s="7">
        <v>522</v>
      </c>
      <c r="H57" s="7"/>
      <c r="I57" s="7"/>
    </row>
    <row r="58" spans="1:9" ht="12.75" customHeight="1">
      <c r="A58" s="18"/>
      <c r="B58" s="11">
        <v>511</v>
      </c>
      <c r="C58" s="4" t="s">
        <v>17</v>
      </c>
      <c r="D58" s="5"/>
      <c r="E58" s="6"/>
      <c r="F58" s="7">
        <v>100</v>
      </c>
      <c r="G58" s="7">
        <v>50</v>
      </c>
      <c r="H58" s="7"/>
      <c r="I58" s="7"/>
    </row>
    <row r="59" spans="1:9" ht="12.75" customHeight="1">
      <c r="A59" s="18"/>
      <c r="B59" s="11">
        <v>518</v>
      </c>
      <c r="C59" s="4" t="s">
        <v>7</v>
      </c>
      <c r="D59" s="5"/>
      <c r="E59" s="6"/>
      <c r="F59" s="7">
        <v>564</v>
      </c>
      <c r="G59" s="7">
        <v>190</v>
      </c>
      <c r="H59" s="7"/>
      <c r="I59" s="7"/>
    </row>
    <row r="60" spans="1:9" ht="12.75" customHeight="1">
      <c r="A60" s="18"/>
      <c r="B60" s="11">
        <v>521001</v>
      </c>
      <c r="C60" s="4" t="s">
        <v>9</v>
      </c>
      <c r="D60" s="5"/>
      <c r="E60" s="6"/>
      <c r="F60" s="7">
        <v>3826</v>
      </c>
      <c r="G60" s="7">
        <v>3826</v>
      </c>
      <c r="H60" s="7"/>
      <c r="I60" s="7"/>
    </row>
    <row r="61" spans="1:9" ht="12.75" customHeight="1">
      <c r="A61" s="18"/>
      <c r="B61" s="11">
        <v>521002</v>
      </c>
      <c r="C61" s="84" t="s">
        <v>10</v>
      </c>
      <c r="D61" s="85"/>
      <c r="E61" s="86"/>
      <c r="F61" s="7">
        <v>100</v>
      </c>
      <c r="G61" s="7">
        <v>100</v>
      </c>
      <c r="H61" s="7"/>
      <c r="I61" s="7"/>
    </row>
    <row r="62" spans="1:9" ht="12.75" customHeight="1">
      <c r="A62" s="18"/>
      <c r="B62" s="11">
        <v>524</v>
      </c>
      <c r="C62" s="84" t="s">
        <v>24</v>
      </c>
      <c r="D62" s="85"/>
      <c r="E62" s="86"/>
      <c r="F62" s="7">
        <v>1343</v>
      </c>
      <c r="G62" s="7">
        <v>1343</v>
      </c>
      <c r="H62" s="7"/>
      <c r="I62" s="7"/>
    </row>
    <row r="63" spans="1:9" ht="12.75" customHeight="1">
      <c r="A63" s="19"/>
      <c r="B63" s="11">
        <v>527</v>
      </c>
      <c r="C63" s="4" t="s">
        <v>30</v>
      </c>
      <c r="D63" s="5"/>
      <c r="E63" s="6"/>
      <c r="F63" s="7">
        <v>320</v>
      </c>
      <c r="G63" s="7">
        <v>348</v>
      </c>
      <c r="H63" s="7"/>
      <c r="I63" s="7"/>
    </row>
    <row r="64" spans="1:9" ht="12.75" customHeight="1">
      <c r="A64" s="19"/>
      <c r="B64" s="11">
        <v>551</v>
      </c>
      <c r="C64" s="4" t="s">
        <v>16</v>
      </c>
      <c r="D64" s="5"/>
      <c r="E64" s="6"/>
      <c r="F64" s="7">
        <v>1356</v>
      </c>
      <c r="G64" s="7">
        <v>1356</v>
      </c>
      <c r="H64" s="7"/>
      <c r="I64" s="7"/>
    </row>
    <row r="65" spans="1:9" ht="12.75">
      <c r="A65" s="30"/>
      <c r="B65" s="31"/>
      <c r="C65" s="95" t="s">
        <v>0</v>
      </c>
      <c r="D65" s="96"/>
      <c r="E65" s="97"/>
      <c r="F65" s="32">
        <f>SUM(F66:F67)</f>
        <v>1806</v>
      </c>
      <c r="G65" s="32">
        <f>SUM(G66:G67)</f>
        <v>1761</v>
      </c>
      <c r="H65" s="32">
        <v>2314</v>
      </c>
      <c r="I65" s="32">
        <v>2314</v>
      </c>
    </row>
    <row r="66" spans="1:9" ht="12.75">
      <c r="A66" s="9"/>
      <c r="B66" s="11">
        <v>602001</v>
      </c>
      <c r="C66" s="84" t="s">
        <v>12</v>
      </c>
      <c r="D66" s="85"/>
      <c r="E66" s="86"/>
      <c r="F66" s="7">
        <v>450</v>
      </c>
      <c r="G66" s="7">
        <v>405</v>
      </c>
      <c r="H66" s="7"/>
      <c r="I66" s="7"/>
    </row>
    <row r="67" spans="1:9" ht="12.75">
      <c r="A67" s="17"/>
      <c r="B67" s="37">
        <v>692</v>
      </c>
      <c r="C67" s="4" t="s">
        <v>59</v>
      </c>
      <c r="D67" s="5"/>
      <c r="E67" s="6"/>
      <c r="F67" s="7">
        <v>1356</v>
      </c>
      <c r="G67" s="7">
        <v>1356</v>
      </c>
      <c r="H67" s="7"/>
      <c r="I67" s="7"/>
    </row>
    <row r="68" spans="1:9" ht="12.75" customHeight="1">
      <c r="A68" s="18"/>
      <c r="B68" s="11"/>
      <c r="C68" s="12" t="s">
        <v>25</v>
      </c>
      <c r="D68" s="5" t="s">
        <v>26</v>
      </c>
      <c r="E68" s="6"/>
      <c r="F68" s="7">
        <f>SUM(F55-F65)</f>
        <v>7131</v>
      </c>
      <c r="G68" s="7">
        <f>SUM(G55-G65)</f>
        <v>6491</v>
      </c>
      <c r="H68" s="7">
        <f>SUM(H55-H65)</f>
        <v>7131</v>
      </c>
      <c r="I68" s="7">
        <f>SUM(I55-I65)</f>
        <v>7131</v>
      </c>
    </row>
    <row r="69" spans="1:9" ht="12.75">
      <c r="A69" s="18"/>
      <c r="B69" s="33"/>
      <c r="C69" s="18"/>
      <c r="D69" s="5" t="s">
        <v>27</v>
      </c>
      <c r="E69" s="6"/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0"/>
      <c r="B70" s="31"/>
      <c r="C70" s="28" t="s">
        <v>2</v>
      </c>
      <c r="D70" s="34"/>
      <c r="E70" s="35"/>
      <c r="F70" s="36">
        <f>SUM(F68:F69)</f>
        <v>7131</v>
      </c>
      <c r="G70" s="36">
        <f>SUM(G68:G69)</f>
        <v>6491</v>
      </c>
      <c r="H70" s="36">
        <f>SUM(H68:H69)</f>
        <v>7131</v>
      </c>
      <c r="I70" s="36">
        <f>SUM(I68:I69)</f>
        <v>7131</v>
      </c>
    </row>
    <row r="71" spans="1:9" ht="12.75">
      <c r="A71" s="20" t="s">
        <v>32</v>
      </c>
      <c r="B71" s="100" t="s">
        <v>33</v>
      </c>
      <c r="C71" s="85"/>
      <c r="D71" s="85"/>
      <c r="E71" s="86"/>
      <c r="F71" s="73"/>
      <c r="G71" s="73"/>
      <c r="H71" s="73"/>
      <c r="I71" s="73"/>
    </row>
    <row r="72" spans="1:9" ht="12.75">
      <c r="A72" s="26"/>
      <c r="B72" s="27"/>
      <c r="C72" s="91" t="s">
        <v>1</v>
      </c>
      <c r="D72" s="92"/>
      <c r="E72" s="93"/>
      <c r="F72" s="29">
        <f>SUM(F73:F85)</f>
        <v>76003</v>
      </c>
      <c r="G72" s="29">
        <f>SUM(G73:G85)</f>
        <v>74211</v>
      </c>
      <c r="H72" s="29">
        <v>76324</v>
      </c>
      <c r="I72" s="29">
        <v>76324</v>
      </c>
    </row>
    <row r="73" spans="1:9" ht="12.75">
      <c r="A73" s="18"/>
      <c r="B73" s="11">
        <v>501</v>
      </c>
      <c r="C73" s="84" t="s">
        <v>3</v>
      </c>
      <c r="D73" s="85"/>
      <c r="E73" s="86"/>
      <c r="F73" s="7">
        <v>1000</v>
      </c>
      <c r="G73" s="7">
        <v>1200</v>
      </c>
      <c r="H73" s="7"/>
      <c r="I73" s="7"/>
    </row>
    <row r="74" spans="1:9" ht="12.75">
      <c r="A74" s="18"/>
      <c r="B74" s="11">
        <v>511</v>
      </c>
      <c r="C74" s="4" t="s">
        <v>17</v>
      </c>
      <c r="D74" s="5"/>
      <c r="E74" s="6"/>
      <c r="F74" s="7">
        <v>100</v>
      </c>
      <c r="G74" s="7">
        <v>243</v>
      </c>
      <c r="H74" s="7"/>
      <c r="I74" s="7"/>
    </row>
    <row r="75" spans="1:9" ht="12.75">
      <c r="A75" s="17"/>
      <c r="B75" s="11">
        <v>512</v>
      </c>
      <c r="C75" s="4" t="s">
        <v>5</v>
      </c>
      <c r="D75" s="5"/>
      <c r="E75" s="6"/>
      <c r="F75" s="7">
        <v>166</v>
      </c>
      <c r="G75" s="7">
        <v>50</v>
      </c>
      <c r="H75" s="7"/>
      <c r="I75" s="7"/>
    </row>
    <row r="76" spans="1:9" ht="12.75">
      <c r="A76" s="17"/>
      <c r="B76" s="11">
        <v>513</v>
      </c>
      <c r="C76" s="4" t="s">
        <v>6</v>
      </c>
      <c r="D76" s="5"/>
      <c r="E76" s="6"/>
      <c r="F76" s="7">
        <v>166</v>
      </c>
      <c r="G76" s="7">
        <v>200</v>
      </c>
      <c r="H76" s="7"/>
      <c r="I76" s="7"/>
    </row>
    <row r="77" spans="1:9" ht="12.75">
      <c r="A77" s="17"/>
      <c r="B77" s="11">
        <v>518</v>
      </c>
      <c r="C77" s="4" t="s">
        <v>7</v>
      </c>
      <c r="D77" s="5"/>
      <c r="E77" s="6"/>
      <c r="F77" s="7">
        <v>3952</v>
      </c>
      <c r="G77" s="7">
        <v>3817</v>
      </c>
      <c r="H77" s="7"/>
      <c r="I77" s="7"/>
    </row>
    <row r="78" spans="1:9" ht="12.75">
      <c r="A78" s="17"/>
      <c r="B78" s="11">
        <v>521001</v>
      </c>
      <c r="C78" s="4" t="s">
        <v>9</v>
      </c>
      <c r="D78" s="5"/>
      <c r="E78" s="6"/>
      <c r="F78" s="7">
        <v>31414</v>
      </c>
      <c r="G78" s="7">
        <v>31414</v>
      </c>
      <c r="H78" s="7"/>
      <c r="I78" s="7"/>
    </row>
    <row r="79" spans="1:9" ht="12.75">
      <c r="A79" s="17"/>
      <c r="B79" s="11">
        <v>524</v>
      </c>
      <c r="C79" s="84" t="s">
        <v>24</v>
      </c>
      <c r="D79" s="85"/>
      <c r="E79" s="86"/>
      <c r="F79" s="7">
        <v>11097</v>
      </c>
      <c r="G79" s="7">
        <v>8697</v>
      </c>
      <c r="H79" s="7"/>
      <c r="I79" s="7"/>
    </row>
    <row r="80" spans="1:9" ht="12.75">
      <c r="A80" s="17"/>
      <c r="B80" s="11">
        <v>525</v>
      </c>
      <c r="C80" s="4" t="s">
        <v>34</v>
      </c>
      <c r="D80" s="5"/>
      <c r="E80" s="6"/>
      <c r="F80" s="7">
        <v>408</v>
      </c>
      <c r="G80" s="7">
        <v>306</v>
      </c>
      <c r="H80" s="7"/>
      <c r="I80" s="7"/>
    </row>
    <row r="81" spans="1:9" ht="12.75">
      <c r="A81" s="17"/>
      <c r="B81" s="11">
        <v>527</v>
      </c>
      <c r="C81" s="4" t="s">
        <v>30</v>
      </c>
      <c r="D81" s="5"/>
      <c r="E81" s="6"/>
      <c r="F81" s="7">
        <v>4647</v>
      </c>
      <c r="G81" s="7">
        <v>6500</v>
      </c>
      <c r="H81" s="7"/>
      <c r="I81" s="7"/>
    </row>
    <row r="82" spans="1:9" ht="12.75">
      <c r="A82" s="17"/>
      <c r="B82" s="11">
        <v>538</v>
      </c>
      <c r="C82" s="4" t="s">
        <v>35</v>
      </c>
      <c r="D82" s="5"/>
      <c r="E82" s="6"/>
      <c r="F82" s="7">
        <v>25</v>
      </c>
      <c r="G82" s="7">
        <v>25</v>
      </c>
      <c r="H82" s="7"/>
      <c r="I82" s="7"/>
    </row>
    <row r="83" spans="1:9" ht="12.75">
      <c r="A83" s="17"/>
      <c r="B83" s="11">
        <v>568</v>
      </c>
      <c r="C83" s="4" t="s">
        <v>11</v>
      </c>
      <c r="D83" s="5"/>
      <c r="E83" s="6"/>
      <c r="F83" s="7">
        <v>12179</v>
      </c>
      <c r="G83" s="7">
        <v>10815</v>
      </c>
      <c r="H83" s="7"/>
      <c r="I83" s="7"/>
    </row>
    <row r="84" spans="1:9" ht="12.75">
      <c r="A84" s="17"/>
      <c r="B84" s="37" t="s">
        <v>36</v>
      </c>
      <c r="C84" s="4" t="s">
        <v>37</v>
      </c>
      <c r="D84" s="5"/>
      <c r="E84" s="6"/>
      <c r="F84" s="7">
        <v>9950</v>
      </c>
      <c r="G84" s="7">
        <v>10045</v>
      </c>
      <c r="H84" s="7"/>
      <c r="I84" s="7"/>
    </row>
    <row r="85" spans="1:9" ht="12.75">
      <c r="A85" s="17"/>
      <c r="B85" s="11">
        <v>551</v>
      </c>
      <c r="C85" s="4" t="s">
        <v>16</v>
      </c>
      <c r="D85" s="5"/>
      <c r="E85" s="6"/>
      <c r="F85" s="7">
        <v>899</v>
      </c>
      <c r="G85" s="7">
        <v>899</v>
      </c>
      <c r="H85" s="7"/>
      <c r="I85" s="7"/>
    </row>
    <row r="86" spans="1:9" ht="12.75">
      <c r="A86" s="30"/>
      <c r="B86" s="31"/>
      <c r="C86" s="95" t="s">
        <v>0</v>
      </c>
      <c r="D86" s="96"/>
      <c r="E86" s="97"/>
      <c r="F86" s="32">
        <f>SUM(F87:F91)</f>
        <v>11869</v>
      </c>
      <c r="G86" s="32">
        <f>SUM(G87:G91)</f>
        <v>11964</v>
      </c>
      <c r="H86" s="32">
        <v>12190</v>
      </c>
      <c r="I86" s="32">
        <v>12190</v>
      </c>
    </row>
    <row r="87" spans="1:9" ht="12.75">
      <c r="A87" s="17"/>
      <c r="B87" s="11">
        <v>602011</v>
      </c>
      <c r="C87" s="5" t="s">
        <v>19</v>
      </c>
      <c r="D87" s="5"/>
      <c r="E87" s="6"/>
      <c r="F87" s="7">
        <v>256</v>
      </c>
      <c r="G87" s="7">
        <v>256</v>
      </c>
      <c r="H87" s="7"/>
      <c r="I87" s="7"/>
    </row>
    <row r="88" spans="1:9" ht="12.75">
      <c r="A88" s="17"/>
      <c r="B88" s="11">
        <v>662</v>
      </c>
      <c r="C88" s="5" t="s">
        <v>14</v>
      </c>
      <c r="D88" s="5"/>
      <c r="E88" s="6"/>
      <c r="F88" s="7">
        <v>100</v>
      </c>
      <c r="G88" s="7">
        <v>100</v>
      </c>
      <c r="H88" s="7"/>
      <c r="I88" s="7"/>
    </row>
    <row r="89" spans="1:9" ht="12.75">
      <c r="A89" s="17"/>
      <c r="B89" s="11">
        <v>668</v>
      </c>
      <c r="C89" s="5" t="s">
        <v>15</v>
      </c>
      <c r="D89" s="5"/>
      <c r="E89" s="6"/>
      <c r="F89" s="7">
        <v>664</v>
      </c>
      <c r="G89" s="7">
        <v>664</v>
      </c>
      <c r="H89" s="7"/>
      <c r="I89" s="7"/>
    </row>
    <row r="90" spans="1:9" ht="12.75">
      <c r="A90" s="17"/>
      <c r="B90" s="37">
        <v>652</v>
      </c>
      <c r="C90" s="5" t="s">
        <v>40</v>
      </c>
      <c r="D90" s="5"/>
      <c r="E90" s="6"/>
      <c r="F90" s="7">
        <v>9950</v>
      </c>
      <c r="G90" s="7">
        <v>10045</v>
      </c>
      <c r="H90" s="7"/>
      <c r="I90" s="7"/>
    </row>
    <row r="91" spans="1:9" ht="12.75">
      <c r="A91" s="17"/>
      <c r="B91" s="37">
        <v>692</v>
      </c>
      <c r="C91" s="4" t="s">
        <v>59</v>
      </c>
      <c r="D91" s="5"/>
      <c r="E91" s="6"/>
      <c r="F91" s="7">
        <v>899</v>
      </c>
      <c r="G91" s="7">
        <v>899</v>
      </c>
      <c r="H91" s="7"/>
      <c r="I91" s="7"/>
    </row>
    <row r="92" spans="1:9" ht="12.75">
      <c r="A92" s="18"/>
      <c r="B92" s="11"/>
      <c r="C92" s="12" t="s">
        <v>25</v>
      </c>
      <c r="D92" s="5" t="s">
        <v>26</v>
      </c>
      <c r="E92" s="6"/>
      <c r="F92" s="7">
        <f>SUM(F72-F86)</f>
        <v>64134</v>
      </c>
      <c r="G92" s="7">
        <f>SUM(G72-G86)</f>
        <v>62247</v>
      </c>
      <c r="H92" s="7">
        <f>SUM(H72-H86)</f>
        <v>64134</v>
      </c>
      <c r="I92" s="7">
        <f>SUM(I72-I86)</f>
        <v>64134</v>
      </c>
    </row>
    <row r="93" spans="1:9" ht="12.75">
      <c r="A93" s="18"/>
      <c r="B93" s="33"/>
      <c r="C93" s="18"/>
      <c r="D93" s="5" t="s">
        <v>27</v>
      </c>
      <c r="E93" s="6"/>
      <c r="F93" s="7">
        <v>9901</v>
      </c>
      <c r="G93" s="7">
        <v>0</v>
      </c>
      <c r="H93" s="7">
        <f>SUM(H73-H87)</f>
        <v>0</v>
      </c>
      <c r="I93" s="7">
        <f>SUM(I73-I87)</f>
        <v>0</v>
      </c>
    </row>
    <row r="94" spans="1:9" ht="12.75">
      <c r="A94" s="30"/>
      <c r="B94" s="31"/>
      <c r="C94" s="28" t="s">
        <v>2</v>
      </c>
      <c r="D94" s="34"/>
      <c r="E94" s="35"/>
      <c r="F94" s="36">
        <f>SUM(F92:F93)</f>
        <v>74035</v>
      </c>
      <c r="G94" s="36">
        <f>SUM(G92:G93)</f>
        <v>62247</v>
      </c>
      <c r="H94" s="36">
        <f>SUM(H92:H93)</f>
        <v>64134</v>
      </c>
      <c r="I94" s="36">
        <f>SUM(I92:I93)</f>
        <v>64134</v>
      </c>
    </row>
    <row r="95" spans="1:9" ht="12.75">
      <c r="A95" s="20" t="s">
        <v>38</v>
      </c>
      <c r="B95" s="100" t="s">
        <v>39</v>
      </c>
      <c r="C95" s="85"/>
      <c r="D95" s="85"/>
      <c r="E95" s="86"/>
      <c r="F95" s="73"/>
      <c r="G95" s="73"/>
      <c r="H95" s="73"/>
      <c r="I95" s="73"/>
    </row>
    <row r="96" spans="1:9" ht="12.75">
      <c r="A96" s="26"/>
      <c r="B96" s="27"/>
      <c r="C96" s="91" t="s">
        <v>1</v>
      </c>
      <c r="D96" s="92"/>
      <c r="E96" s="93"/>
      <c r="F96" s="29">
        <f>SUM(F97:F102)</f>
        <v>37672</v>
      </c>
      <c r="G96" s="29">
        <f>SUM(G97:G102)</f>
        <v>35771</v>
      </c>
      <c r="H96" s="29">
        <v>38652</v>
      </c>
      <c r="I96" s="29">
        <v>38652</v>
      </c>
    </row>
    <row r="97" spans="1:9" ht="12.75">
      <c r="A97" s="17"/>
      <c r="B97" s="11">
        <v>501</v>
      </c>
      <c r="C97" s="84" t="s">
        <v>3</v>
      </c>
      <c r="D97" s="85"/>
      <c r="E97" s="86"/>
      <c r="F97" s="7">
        <v>900</v>
      </c>
      <c r="G97" s="7">
        <v>644</v>
      </c>
      <c r="H97" s="7"/>
      <c r="I97" s="7"/>
    </row>
    <row r="98" spans="1:9" ht="12.75">
      <c r="A98" s="17"/>
      <c r="B98" s="11">
        <v>518</v>
      </c>
      <c r="C98" s="4" t="s">
        <v>7</v>
      </c>
      <c r="D98" s="5"/>
      <c r="E98" s="6"/>
      <c r="F98" s="7">
        <v>66</v>
      </c>
      <c r="G98" s="7">
        <v>66</v>
      </c>
      <c r="H98" s="7"/>
      <c r="I98" s="7"/>
    </row>
    <row r="99" spans="1:9" ht="12.75">
      <c r="A99" s="17"/>
      <c r="B99" s="11">
        <v>521001</v>
      </c>
      <c r="C99" s="4" t="s">
        <v>9</v>
      </c>
      <c r="D99" s="5"/>
      <c r="E99" s="6"/>
      <c r="F99" s="7">
        <v>15301</v>
      </c>
      <c r="G99" s="7">
        <v>15301</v>
      </c>
      <c r="H99" s="7"/>
      <c r="I99" s="7"/>
    </row>
    <row r="100" spans="1:9" ht="12.75">
      <c r="A100" s="17"/>
      <c r="B100" s="11">
        <v>524</v>
      </c>
      <c r="C100" s="84" t="s">
        <v>24</v>
      </c>
      <c r="D100" s="85"/>
      <c r="E100" s="86"/>
      <c r="F100" s="7">
        <v>5407</v>
      </c>
      <c r="G100" s="7">
        <v>4152</v>
      </c>
      <c r="H100" s="7"/>
      <c r="I100" s="7"/>
    </row>
    <row r="101" spans="1:9" ht="12.75">
      <c r="A101" s="17"/>
      <c r="B101" s="11">
        <v>527</v>
      </c>
      <c r="C101" s="4" t="s">
        <v>30</v>
      </c>
      <c r="D101" s="5"/>
      <c r="E101" s="6"/>
      <c r="F101" s="7">
        <v>1053</v>
      </c>
      <c r="G101" s="7">
        <v>663</v>
      </c>
      <c r="H101" s="7"/>
      <c r="I101" s="7"/>
    </row>
    <row r="102" spans="1:9" ht="12.75">
      <c r="A102" s="17"/>
      <c r="B102" s="11">
        <v>551</v>
      </c>
      <c r="C102" s="4" t="s">
        <v>16</v>
      </c>
      <c r="D102" s="5"/>
      <c r="E102" s="6"/>
      <c r="F102" s="7">
        <v>14945</v>
      </c>
      <c r="G102" s="7">
        <v>14945</v>
      </c>
      <c r="H102" s="7"/>
      <c r="I102" s="7"/>
    </row>
    <row r="103" spans="1:9" ht="12.75">
      <c r="A103" s="30"/>
      <c r="B103" s="31"/>
      <c r="C103" s="95" t="s">
        <v>0</v>
      </c>
      <c r="D103" s="96"/>
      <c r="E103" s="97"/>
      <c r="F103" s="32">
        <f>SUM(F104:F105)</f>
        <v>15245</v>
      </c>
      <c r="G103" s="32">
        <f>SUM(G104:G105)</f>
        <v>16180</v>
      </c>
      <c r="H103" s="32">
        <v>16125</v>
      </c>
      <c r="I103" s="32">
        <v>16125</v>
      </c>
    </row>
    <row r="104" spans="1:9" ht="12.75">
      <c r="A104" s="17"/>
      <c r="B104" s="11">
        <v>602001</v>
      </c>
      <c r="C104" s="84" t="s">
        <v>12</v>
      </c>
      <c r="D104" s="85"/>
      <c r="E104" s="86"/>
      <c r="F104" s="7">
        <v>300</v>
      </c>
      <c r="G104" s="7">
        <v>1235</v>
      </c>
      <c r="H104" s="7"/>
      <c r="I104" s="7"/>
    </row>
    <row r="105" spans="1:9" ht="12.75">
      <c r="A105" s="18"/>
      <c r="B105" s="37">
        <v>692</v>
      </c>
      <c r="C105" s="4" t="s">
        <v>59</v>
      </c>
      <c r="D105" s="5"/>
      <c r="E105" s="6"/>
      <c r="F105" s="7">
        <v>14945</v>
      </c>
      <c r="G105" s="7">
        <v>14945</v>
      </c>
      <c r="H105" s="7"/>
      <c r="I105" s="7"/>
    </row>
    <row r="106" spans="1:9" ht="12.75">
      <c r="A106" s="18"/>
      <c r="B106" s="11"/>
      <c r="C106" s="12" t="s">
        <v>25</v>
      </c>
      <c r="D106" s="5" t="s">
        <v>26</v>
      </c>
      <c r="E106" s="6"/>
      <c r="F106" s="7">
        <f>SUM(F96-F103)</f>
        <v>22427</v>
      </c>
      <c r="G106" s="7">
        <f>SUM(G96-G103)</f>
        <v>19591</v>
      </c>
      <c r="H106" s="7">
        <f>SUM(H96-H103)</f>
        <v>22527</v>
      </c>
      <c r="I106" s="7">
        <f>SUM(I96-I103)</f>
        <v>22527</v>
      </c>
    </row>
    <row r="107" spans="1:9" ht="12.75">
      <c r="A107" s="18"/>
      <c r="B107" s="33"/>
      <c r="C107" s="18"/>
      <c r="D107" s="5" t="s">
        <v>27</v>
      </c>
      <c r="E107" s="6"/>
      <c r="F107" s="10">
        <v>7818</v>
      </c>
      <c r="G107" s="10">
        <v>0</v>
      </c>
      <c r="H107" s="10">
        <v>0</v>
      </c>
      <c r="I107" s="10">
        <v>0</v>
      </c>
    </row>
    <row r="108" spans="1:9" ht="12.75">
      <c r="A108" s="30"/>
      <c r="B108" s="31"/>
      <c r="C108" s="28" t="s">
        <v>2</v>
      </c>
      <c r="D108" s="34"/>
      <c r="E108" s="35"/>
      <c r="F108" s="36">
        <f>SUM(F106:F107)</f>
        <v>30245</v>
      </c>
      <c r="G108" s="36">
        <f>SUM(G106:G107)</f>
        <v>19591</v>
      </c>
      <c r="H108" s="36">
        <f>SUM(H106:H107)</f>
        <v>22527</v>
      </c>
      <c r="I108" s="36">
        <f>SUM(I106:I107)</f>
        <v>22527</v>
      </c>
    </row>
    <row r="109" spans="1:9" ht="12.75">
      <c r="A109" s="20" t="s">
        <v>41</v>
      </c>
      <c r="B109" s="100" t="s">
        <v>42</v>
      </c>
      <c r="C109" s="85"/>
      <c r="D109" s="85"/>
      <c r="E109" s="86"/>
      <c r="F109" s="73"/>
      <c r="G109" s="73"/>
      <c r="H109" s="73"/>
      <c r="I109" s="73"/>
    </row>
    <row r="110" spans="1:9" ht="12.75">
      <c r="A110" s="26"/>
      <c r="B110" s="27"/>
      <c r="C110" s="91" t="s">
        <v>1</v>
      </c>
      <c r="D110" s="92"/>
      <c r="E110" s="93"/>
      <c r="F110" s="29">
        <f>SUM(F111:F121)</f>
        <v>423782</v>
      </c>
      <c r="G110" s="29">
        <f>SUM(G111:G121)</f>
        <v>404091</v>
      </c>
      <c r="H110" s="29">
        <v>472111</v>
      </c>
      <c r="I110" s="29">
        <v>472111</v>
      </c>
    </row>
    <row r="111" spans="1:9" ht="12.75">
      <c r="A111" s="17"/>
      <c r="B111" s="11">
        <v>501</v>
      </c>
      <c r="C111" s="84" t="s">
        <v>3</v>
      </c>
      <c r="D111" s="85"/>
      <c r="E111" s="86"/>
      <c r="F111" s="7">
        <v>24299</v>
      </c>
      <c r="G111" s="7">
        <v>24223</v>
      </c>
      <c r="H111" s="7"/>
      <c r="I111" s="7"/>
    </row>
    <row r="112" spans="1:9" ht="12.75">
      <c r="A112" s="17"/>
      <c r="B112" s="11">
        <v>502</v>
      </c>
      <c r="C112" s="4" t="s">
        <v>4</v>
      </c>
      <c r="D112" s="5"/>
      <c r="E112" s="6"/>
      <c r="F112" s="7">
        <v>172425</v>
      </c>
      <c r="G112" s="7">
        <v>152960</v>
      </c>
      <c r="H112" s="7"/>
      <c r="I112" s="7"/>
    </row>
    <row r="113" spans="1:9" ht="12.75">
      <c r="A113" s="17"/>
      <c r="B113" s="11">
        <v>511</v>
      </c>
      <c r="C113" s="4" t="s">
        <v>46</v>
      </c>
      <c r="D113" s="5"/>
      <c r="E113" s="6"/>
      <c r="F113" s="7">
        <v>27801</v>
      </c>
      <c r="G113" s="7">
        <v>29637</v>
      </c>
      <c r="H113" s="7"/>
      <c r="I113" s="7"/>
    </row>
    <row r="114" spans="1:9" ht="12.75">
      <c r="A114" s="17"/>
      <c r="B114" s="11">
        <v>518</v>
      </c>
      <c r="C114" s="4" t="s">
        <v>7</v>
      </c>
      <c r="D114" s="5"/>
      <c r="E114" s="6"/>
      <c r="F114" s="7">
        <v>8781</v>
      </c>
      <c r="G114" s="7">
        <v>5533</v>
      </c>
      <c r="H114" s="7"/>
      <c r="I114" s="7"/>
    </row>
    <row r="115" spans="1:9" ht="12.75">
      <c r="A115" s="17"/>
      <c r="B115" s="11">
        <v>521001</v>
      </c>
      <c r="C115" s="4" t="s">
        <v>9</v>
      </c>
      <c r="D115" s="5"/>
      <c r="E115" s="6"/>
      <c r="F115" s="7">
        <v>119490</v>
      </c>
      <c r="G115" s="7">
        <v>119490</v>
      </c>
      <c r="H115" s="7"/>
      <c r="I115" s="7"/>
    </row>
    <row r="116" spans="1:9" ht="12.75">
      <c r="A116" s="17"/>
      <c r="B116" s="11">
        <v>521002</v>
      </c>
      <c r="C116" s="4" t="s">
        <v>10</v>
      </c>
      <c r="D116" s="5"/>
      <c r="E116" s="6"/>
      <c r="F116" s="7">
        <v>1160</v>
      </c>
      <c r="G116" s="7">
        <v>1160</v>
      </c>
      <c r="H116" s="7"/>
      <c r="I116" s="7"/>
    </row>
    <row r="117" spans="1:9" ht="12.75">
      <c r="A117" s="17"/>
      <c r="B117" s="11">
        <v>524</v>
      </c>
      <c r="C117" s="84" t="s">
        <v>24</v>
      </c>
      <c r="D117" s="85"/>
      <c r="E117" s="86"/>
      <c r="F117" s="7">
        <v>42038</v>
      </c>
      <c r="G117" s="7">
        <v>42038</v>
      </c>
      <c r="H117" s="7"/>
      <c r="I117" s="7"/>
    </row>
    <row r="118" spans="1:9" ht="12.75">
      <c r="A118" s="17"/>
      <c r="B118" s="11">
        <v>525</v>
      </c>
      <c r="C118" s="4" t="s">
        <v>34</v>
      </c>
      <c r="D118" s="5"/>
      <c r="E118" s="6"/>
      <c r="F118" s="7">
        <v>2726</v>
      </c>
      <c r="G118" s="7">
        <v>2726</v>
      </c>
      <c r="H118" s="7"/>
      <c r="I118" s="7"/>
    </row>
    <row r="119" spans="1:9" ht="12.75">
      <c r="A119" s="17"/>
      <c r="B119" s="11">
        <v>527</v>
      </c>
      <c r="C119" s="4" t="s">
        <v>30</v>
      </c>
      <c r="D119" s="5"/>
      <c r="E119" s="6"/>
      <c r="F119" s="7">
        <v>8190</v>
      </c>
      <c r="G119" s="7">
        <v>9386</v>
      </c>
      <c r="H119" s="7"/>
      <c r="I119" s="7"/>
    </row>
    <row r="120" spans="1:9" ht="12.75">
      <c r="A120" s="17"/>
      <c r="B120" s="11">
        <v>568</v>
      </c>
      <c r="C120" s="4" t="s">
        <v>11</v>
      </c>
      <c r="D120" s="5"/>
      <c r="E120" s="6"/>
      <c r="F120" s="7">
        <v>266</v>
      </c>
      <c r="G120" s="7">
        <v>332</v>
      </c>
      <c r="H120" s="7"/>
      <c r="I120" s="7"/>
    </row>
    <row r="121" spans="1:9" ht="12.75">
      <c r="A121" s="17"/>
      <c r="B121" s="11">
        <v>551</v>
      </c>
      <c r="C121" s="4" t="s">
        <v>16</v>
      </c>
      <c r="D121" s="5"/>
      <c r="E121" s="6"/>
      <c r="F121" s="7">
        <v>16606</v>
      </c>
      <c r="G121" s="7">
        <v>16606</v>
      </c>
      <c r="H121" s="7"/>
      <c r="I121" s="7"/>
    </row>
    <row r="122" spans="1:9" ht="12.75">
      <c r="A122" s="30"/>
      <c r="B122" s="31"/>
      <c r="C122" s="95" t="s">
        <v>0</v>
      </c>
      <c r="D122" s="96"/>
      <c r="E122" s="97"/>
      <c r="F122" s="32">
        <f>SUM(F123:F127)</f>
        <v>147607</v>
      </c>
      <c r="G122" s="32">
        <f>SUM(G123:G127)</f>
        <v>163461</v>
      </c>
      <c r="H122" s="32">
        <v>187485</v>
      </c>
      <c r="I122" s="32">
        <v>187485</v>
      </c>
    </row>
    <row r="123" spans="1:9" ht="12.75">
      <c r="A123" s="17"/>
      <c r="B123" s="11">
        <v>602001</v>
      </c>
      <c r="C123" s="84" t="s">
        <v>12</v>
      </c>
      <c r="D123" s="85"/>
      <c r="E123" s="86"/>
      <c r="F123" s="7">
        <v>122769</v>
      </c>
      <c r="G123" s="7">
        <v>138650</v>
      </c>
      <c r="H123" s="7"/>
      <c r="I123" s="7"/>
    </row>
    <row r="124" spans="1:9" ht="12.75">
      <c r="A124" s="17"/>
      <c r="B124" s="11">
        <v>602011</v>
      </c>
      <c r="C124" s="5" t="s">
        <v>19</v>
      </c>
      <c r="D124" s="5"/>
      <c r="E124" s="6"/>
      <c r="F124" s="7">
        <v>1757</v>
      </c>
      <c r="G124" s="7">
        <v>1757</v>
      </c>
      <c r="H124" s="7"/>
      <c r="I124" s="7"/>
    </row>
    <row r="125" spans="1:9" ht="12.75">
      <c r="A125" s="17"/>
      <c r="B125" s="11">
        <v>602002</v>
      </c>
      <c r="C125" s="4" t="s">
        <v>31</v>
      </c>
      <c r="D125" s="5"/>
      <c r="E125" s="6"/>
      <c r="F125" s="7">
        <v>5825</v>
      </c>
      <c r="G125" s="7">
        <v>5798</v>
      </c>
      <c r="H125" s="7"/>
      <c r="I125" s="7"/>
    </row>
    <row r="126" spans="1:9" ht="12.75">
      <c r="A126" s="17"/>
      <c r="B126" s="11">
        <v>602012</v>
      </c>
      <c r="C126" s="4" t="s">
        <v>43</v>
      </c>
      <c r="D126" s="5"/>
      <c r="E126" s="6"/>
      <c r="F126" s="7">
        <v>650</v>
      </c>
      <c r="G126" s="7">
        <v>650</v>
      </c>
      <c r="H126" s="7"/>
      <c r="I126" s="7"/>
    </row>
    <row r="127" spans="1:9" ht="12.75">
      <c r="A127" s="17"/>
      <c r="B127" s="37">
        <v>692</v>
      </c>
      <c r="C127" s="4" t="s">
        <v>59</v>
      </c>
      <c r="D127" s="5"/>
      <c r="E127" s="6"/>
      <c r="F127" s="7">
        <v>16606</v>
      </c>
      <c r="G127" s="7">
        <v>16606</v>
      </c>
      <c r="H127" s="7"/>
      <c r="I127" s="7"/>
    </row>
    <row r="128" spans="1:9" ht="12.75">
      <c r="A128" s="18"/>
      <c r="B128" s="11"/>
      <c r="C128" s="12" t="s">
        <v>25</v>
      </c>
      <c r="D128" s="5" t="s">
        <v>26</v>
      </c>
      <c r="E128" s="6"/>
      <c r="F128" s="7">
        <f>SUM(F110-F122)</f>
        <v>276175</v>
      </c>
      <c r="G128" s="7">
        <f>SUM(G110-G122)</f>
        <v>240630</v>
      </c>
      <c r="H128" s="7">
        <f>SUM(H110-H122)</f>
        <v>284626</v>
      </c>
      <c r="I128" s="7">
        <f>SUM(I110-I122)</f>
        <v>284626</v>
      </c>
    </row>
    <row r="129" spans="1:9" ht="12.75">
      <c r="A129" s="18"/>
      <c r="B129" s="33"/>
      <c r="C129" s="18"/>
      <c r="D129" s="5" t="s">
        <v>27</v>
      </c>
      <c r="E129" s="6"/>
      <c r="F129" s="7">
        <v>2941</v>
      </c>
      <c r="G129" s="7">
        <v>0</v>
      </c>
      <c r="H129" s="7">
        <v>0</v>
      </c>
      <c r="I129" s="7">
        <v>0</v>
      </c>
    </row>
    <row r="130" spans="1:9" ht="12.75">
      <c r="A130" s="30"/>
      <c r="B130" s="31"/>
      <c r="C130" s="28" t="s">
        <v>2</v>
      </c>
      <c r="D130" s="34"/>
      <c r="E130" s="35"/>
      <c r="F130" s="36">
        <f>SUM(F128:F129)</f>
        <v>279116</v>
      </c>
      <c r="G130" s="36">
        <f>SUM(G128:G129)</f>
        <v>240630</v>
      </c>
      <c r="H130" s="36">
        <f>SUM(H128:H129)</f>
        <v>284626</v>
      </c>
      <c r="I130" s="36">
        <f>SUM(I128:I129)</f>
        <v>284626</v>
      </c>
    </row>
    <row r="131" spans="1:9" ht="12.75">
      <c r="A131" s="20" t="s">
        <v>44</v>
      </c>
      <c r="B131" s="100" t="s">
        <v>45</v>
      </c>
      <c r="C131" s="85"/>
      <c r="D131" s="85"/>
      <c r="E131" s="86"/>
      <c r="F131" s="73"/>
      <c r="G131" s="73"/>
      <c r="H131" s="73"/>
      <c r="I131" s="73"/>
    </row>
    <row r="132" spans="1:9" ht="12.75">
      <c r="A132" s="26"/>
      <c r="B132" s="27"/>
      <c r="C132" s="91" t="s">
        <v>1</v>
      </c>
      <c r="D132" s="92"/>
      <c r="E132" s="93"/>
      <c r="F132" s="29">
        <f>SUM(F133:F143)</f>
        <v>413021</v>
      </c>
      <c r="G132" s="29">
        <f>SUM(G133:G143)</f>
        <v>402284</v>
      </c>
      <c r="H132" s="29">
        <v>538769</v>
      </c>
      <c r="I132" s="29">
        <v>538769</v>
      </c>
    </row>
    <row r="133" spans="1:9" ht="12.75">
      <c r="A133" s="38"/>
      <c r="B133" s="11">
        <v>501</v>
      </c>
      <c r="C133" s="84" t="s">
        <v>3</v>
      </c>
      <c r="D133" s="85"/>
      <c r="E133" s="86"/>
      <c r="F133" s="7">
        <v>13866</v>
      </c>
      <c r="G133" s="7">
        <v>10921</v>
      </c>
      <c r="H133" s="7"/>
      <c r="I133" s="7"/>
    </row>
    <row r="134" spans="1:9" ht="12.75">
      <c r="A134" s="38"/>
      <c r="B134" s="11">
        <v>502</v>
      </c>
      <c r="C134" s="4" t="s">
        <v>4</v>
      </c>
      <c r="D134" s="5"/>
      <c r="E134" s="6"/>
      <c r="F134" s="7">
        <v>153094</v>
      </c>
      <c r="G134" s="7">
        <v>143629</v>
      </c>
      <c r="H134" s="7"/>
      <c r="I134" s="7"/>
    </row>
    <row r="135" spans="1:9" ht="12.75">
      <c r="A135" s="38"/>
      <c r="B135" s="11">
        <v>511</v>
      </c>
      <c r="C135" s="4" t="s">
        <v>46</v>
      </c>
      <c r="D135" s="5"/>
      <c r="E135" s="6"/>
      <c r="F135" s="7">
        <v>6544</v>
      </c>
      <c r="G135" s="7">
        <v>8380</v>
      </c>
      <c r="H135" s="7"/>
      <c r="I135" s="7"/>
    </row>
    <row r="136" spans="1:9" ht="12.75">
      <c r="A136" s="38"/>
      <c r="B136" s="11">
        <v>518</v>
      </c>
      <c r="C136" s="4" t="s">
        <v>7</v>
      </c>
      <c r="D136" s="5"/>
      <c r="E136" s="6"/>
      <c r="F136" s="7">
        <v>4803</v>
      </c>
      <c r="G136" s="7">
        <v>3677</v>
      </c>
      <c r="H136" s="7"/>
      <c r="I136" s="7"/>
    </row>
    <row r="137" spans="1:9" ht="12.75">
      <c r="A137" s="38"/>
      <c r="B137" s="11">
        <v>521001</v>
      </c>
      <c r="C137" s="4" t="s">
        <v>9</v>
      </c>
      <c r="D137" s="5"/>
      <c r="E137" s="6"/>
      <c r="F137" s="7">
        <v>78922</v>
      </c>
      <c r="G137" s="7">
        <v>78922</v>
      </c>
      <c r="H137" s="7"/>
      <c r="I137" s="7"/>
    </row>
    <row r="138" spans="1:9" ht="12.75">
      <c r="A138" s="38"/>
      <c r="B138" s="11">
        <v>521002</v>
      </c>
      <c r="C138" s="4" t="s">
        <v>10</v>
      </c>
      <c r="D138" s="5"/>
      <c r="E138" s="6"/>
      <c r="F138" s="7">
        <v>220</v>
      </c>
      <c r="G138" s="7">
        <v>220</v>
      </c>
      <c r="H138" s="7"/>
      <c r="I138" s="7"/>
    </row>
    <row r="139" spans="1:9" ht="12.75">
      <c r="A139" s="38"/>
      <c r="B139" s="11">
        <v>524</v>
      </c>
      <c r="C139" s="84" t="s">
        <v>24</v>
      </c>
      <c r="D139" s="85"/>
      <c r="E139" s="86"/>
      <c r="F139" s="7">
        <v>27761</v>
      </c>
      <c r="G139" s="7">
        <v>27761</v>
      </c>
      <c r="H139" s="7"/>
      <c r="I139" s="7"/>
    </row>
    <row r="140" spans="1:9" ht="12.75">
      <c r="A140" s="38"/>
      <c r="B140" s="11">
        <v>525</v>
      </c>
      <c r="C140" s="4" t="s">
        <v>34</v>
      </c>
      <c r="D140" s="5"/>
      <c r="E140" s="6"/>
      <c r="F140" s="7">
        <v>1795</v>
      </c>
      <c r="G140" s="7">
        <v>1795</v>
      </c>
      <c r="H140" s="7"/>
      <c r="I140" s="7"/>
    </row>
    <row r="141" spans="1:9" ht="12.75">
      <c r="A141" s="38"/>
      <c r="B141" s="11">
        <v>527</v>
      </c>
      <c r="C141" s="4" t="s">
        <v>30</v>
      </c>
      <c r="D141" s="5"/>
      <c r="E141" s="6"/>
      <c r="F141" s="7">
        <v>4443</v>
      </c>
      <c r="G141" s="7">
        <v>5340</v>
      </c>
      <c r="H141" s="7"/>
      <c r="I141" s="7"/>
    </row>
    <row r="142" spans="1:9" ht="12.75">
      <c r="A142" s="38"/>
      <c r="B142" s="11">
        <v>568</v>
      </c>
      <c r="C142" s="4" t="s">
        <v>11</v>
      </c>
      <c r="D142" s="5"/>
      <c r="E142" s="6"/>
      <c r="F142" s="7">
        <v>365</v>
      </c>
      <c r="G142" s="7">
        <v>431</v>
      </c>
      <c r="H142" s="7"/>
      <c r="I142" s="7"/>
    </row>
    <row r="143" spans="1:9" ht="12.75">
      <c r="A143" s="38"/>
      <c r="B143" s="11">
        <v>551</v>
      </c>
      <c r="C143" s="4" t="s">
        <v>16</v>
      </c>
      <c r="D143" s="5"/>
      <c r="E143" s="6"/>
      <c r="F143" s="7">
        <v>121208</v>
      </c>
      <c r="G143" s="7">
        <v>121208</v>
      </c>
      <c r="H143" s="7"/>
      <c r="I143" s="7"/>
    </row>
    <row r="144" spans="1:9" ht="12.75">
      <c r="A144" s="30"/>
      <c r="B144" s="31"/>
      <c r="C144" s="95" t="s">
        <v>0</v>
      </c>
      <c r="D144" s="96"/>
      <c r="E144" s="97"/>
      <c r="F144" s="32">
        <f>SUM(F145:F148)</f>
        <v>207056</v>
      </c>
      <c r="G144" s="32">
        <f>SUM(G145:G148)</f>
        <v>217939</v>
      </c>
      <c r="H144" s="32">
        <v>326195</v>
      </c>
      <c r="I144" s="32">
        <v>326195</v>
      </c>
    </row>
    <row r="145" spans="1:9" ht="12.75">
      <c r="A145" s="38"/>
      <c r="B145" s="11">
        <v>602001</v>
      </c>
      <c r="C145" s="84" t="s">
        <v>12</v>
      </c>
      <c r="D145" s="85"/>
      <c r="E145" s="86"/>
      <c r="F145" s="7">
        <v>61522</v>
      </c>
      <c r="G145" s="7">
        <v>72530</v>
      </c>
      <c r="H145" s="7"/>
      <c r="I145" s="7"/>
    </row>
    <row r="146" spans="1:9" ht="12.75">
      <c r="A146" s="38"/>
      <c r="B146" s="11">
        <v>602011</v>
      </c>
      <c r="C146" s="5" t="s">
        <v>19</v>
      </c>
      <c r="D146" s="5"/>
      <c r="E146" s="6"/>
      <c r="F146" s="7">
        <v>2268</v>
      </c>
      <c r="G146" s="7">
        <v>2268</v>
      </c>
      <c r="H146" s="7"/>
      <c r="I146" s="7"/>
    </row>
    <row r="147" spans="1:9" ht="12.75">
      <c r="A147" s="38"/>
      <c r="B147" s="11">
        <v>602002</v>
      </c>
      <c r="C147" s="4" t="s">
        <v>31</v>
      </c>
      <c r="D147" s="5"/>
      <c r="E147" s="6"/>
      <c r="F147" s="7">
        <v>22058</v>
      </c>
      <c r="G147" s="7">
        <v>21933</v>
      </c>
      <c r="H147" s="7"/>
      <c r="I147" s="7"/>
    </row>
    <row r="148" spans="1:9" ht="12.75">
      <c r="A148" s="38"/>
      <c r="B148" s="37">
        <v>692</v>
      </c>
      <c r="C148" s="4" t="s">
        <v>59</v>
      </c>
      <c r="D148" s="5"/>
      <c r="E148" s="6"/>
      <c r="F148" s="7">
        <v>121208</v>
      </c>
      <c r="G148" s="7">
        <v>121208</v>
      </c>
      <c r="H148" s="7"/>
      <c r="I148" s="7"/>
    </row>
    <row r="149" spans="1:9" ht="12.75">
      <c r="A149" s="18"/>
      <c r="B149" s="11"/>
      <c r="C149" s="12" t="s">
        <v>25</v>
      </c>
      <c r="D149" s="5" t="s">
        <v>26</v>
      </c>
      <c r="E149" s="6"/>
      <c r="F149" s="7">
        <f>SUM(F132-F144)</f>
        <v>205965</v>
      </c>
      <c r="G149" s="7">
        <f>SUM(G132-G144)</f>
        <v>184345</v>
      </c>
      <c r="H149" s="7">
        <f>SUM(H132-H144)</f>
        <v>212574</v>
      </c>
      <c r="I149" s="7">
        <f>SUM(I132-I144)</f>
        <v>212574</v>
      </c>
    </row>
    <row r="150" spans="1:9" ht="12.75">
      <c r="A150" s="18"/>
      <c r="B150" s="33"/>
      <c r="C150" s="18"/>
      <c r="D150" s="5" t="s">
        <v>27</v>
      </c>
      <c r="E150" s="6"/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0"/>
      <c r="B151" s="31"/>
      <c r="C151" s="28" t="s">
        <v>2</v>
      </c>
      <c r="D151" s="34"/>
      <c r="E151" s="35"/>
      <c r="F151" s="36">
        <f>SUM(F149:F150)</f>
        <v>205965</v>
      </c>
      <c r="G151" s="36">
        <f>SUM(G149:G150)</f>
        <v>184345</v>
      </c>
      <c r="H151" s="36">
        <f>SUM(H149:H150)</f>
        <v>212574</v>
      </c>
      <c r="I151" s="36">
        <f>SUM(I149:I150)</f>
        <v>212574</v>
      </c>
    </row>
    <row r="152" spans="1:9" ht="12.75">
      <c r="A152" s="20" t="s">
        <v>47</v>
      </c>
      <c r="B152" s="100" t="s">
        <v>48</v>
      </c>
      <c r="C152" s="85"/>
      <c r="D152" s="85"/>
      <c r="E152" s="86"/>
      <c r="F152" s="73"/>
      <c r="G152" s="73"/>
      <c r="H152" s="73"/>
      <c r="I152" s="73"/>
    </row>
    <row r="153" spans="1:9" ht="12.75">
      <c r="A153" s="26"/>
      <c r="B153" s="27"/>
      <c r="C153" s="91" t="s">
        <v>1</v>
      </c>
      <c r="D153" s="92"/>
      <c r="E153" s="93"/>
      <c r="F153" s="29">
        <f>SUM(F154:F161)</f>
        <v>10632</v>
      </c>
      <c r="G153" s="29">
        <f>SUM(G154:G161)</f>
        <v>8949</v>
      </c>
      <c r="H153" s="29">
        <f>SUM(H154:H161)</f>
        <v>0</v>
      </c>
      <c r="I153" s="29">
        <f>SUM(I154:I161)</f>
        <v>0</v>
      </c>
    </row>
    <row r="154" spans="1:9" ht="12.75">
      <c r="A154" s="38"/>
      <c r="B154" s="11">
        <v>501</v>
      </c>
      <c r="C154" s="84" t="s">
        <v>3</v>
      </c>
      <c r="D154" s="85"/>
      <c r="E154" s="86"/>
      <c r="F154" s="7">
        <v>110</v>
      </c>
      <c r="G154" s="7">
        <v>60</v>
      </c>
      <c r="H154" s="7"/>
      <c r="I154" s="7"/>
    </row>
    <row r="155" spans="1:9" ht="12.75">
      <c r="A155" s="38"/>
      <c r="B155" s="37">
        <v>504</v>
      </c>
      <c r="C155" s="4" t="s">
        <v>8</v>
      </c>
      <c r="D155" s="5"/>
      <c r="E155" s="6"/>
      <c r="F155" s="7">
        <v>996</v>
      </c>
      <c r="G155" s="7">
        <v>900</v>
      </c>
      <c r="H155" s="7"/>
      <c r="I155" s="7"/>
    </row>
    <row r="156" spans="1:9" ht="12.75">
      <c r="A156" s="38"/>
      <c r="B156" s="11">
        <v>518</v>
      </c>
      <c r="C156" s="4" t="s">
        <v>7</v>
      </c>
      <c r="D156" s="5"/>
      <c r="E156" s="6"/>
      <c r="F156" s="7">
        <v>100</v>
      </c>
      <c r="G156" s="7">
        <v>50</v>
      </c>
      <c r="H156" s="7"/>
      <c r="I156" s="7"/>
    </row>
    <row r="157" spans="1:9" ht="12.75">
      <c r="A157" s="38"/>
      <c r="B157" s="11">
        <v>521001</v>
      </c>
      <c r="C157" s="4" t="s">
        <v>9</v>
      </c>
      <c r="D157" s="5"/>
      <c r="E157" s="6"/>
      <c r="F157" s="7">
        <v>5828</v>
      </c>
      <c r="G157" s="7">
        <v>5828</v>
      </c>
      <c r="H157" s="7"/>
      <c r="I157" s="7"/>
    </row>
    <row r="158" spans="1:9" ht="12.75">
      <c r="A158" s="38"/>
      <c r="B158" s="11">
        <v>524</v>
      </c>
      <c r="C158" s="84" t="s">
        <v>24</v>
      </c>
      <c r="D158" s="85"/>
      <c r="E158" s="86"/>
      <c r="F158" s="7">
        <v>2051</v>
      </c>
      <c r="G158" s="7">
        <v>1429</v>
      </c>
      <c r="H158" s="7"/>
      <c r="I158" s="7"/>
    </row>
    <row r="159" spans="1:9" ht="12.75">
      <c r="A159" s="38"/>
      <c r="B159" s="11">
        <v>525</v>
      </c>
      <c r="C159" s="4" t="s">
        <v>34</v>
      </c>
      <c r="D159" s="5"/>
      <c r="E159" s="6"/>
      <c r="F159" s="7">
        <v>204</v>
      </c>
      <c r="G159" s="7">
        <v>204</v>
      </c>
      <c r="H159" s="7"/>
      <c r="I159" s="7"/>
    </row>
    <row r="160" spans="1:9" ht="12.75">
      <c r="A160" s="38"/>
      <c r="B160" s="11">
        <v>527</v>
      </c>
      <c r="C160" s="4" t="s">
        <v>30</v>
      </c>
      <c r="D160" s="5"/>
      <c r="E160" s="6"/>
      <c r="F160" s="7">
        <v>419</v>
      </c>
      <c r="G160" s="7">
        <v>478</v>
      </c>
      <c r="H160" s="7"/>
      <c r="I160" s="7"/>
    </row>
    <row r="161" spans="1:9" ht="12.75">
      <c r="A161" s="38"/>
      <c r="B161" s="11">
        <v>551</v>
      </c>
      <c r="C161" s="4" t="s">
        <v>16</v>
      </c>
      <c r="D161" s="5"/>
      <c r="E161" s="6"/>
      <c r="F161" s="7">
        <v>924</v>
      </c>
      <c r="G161" s="7">
        <v>0</v>
      </c>
      <c r="H161" s="7"/>
      <c r="I161" s="7"/>
    </row>
    <row r="162" spans="1:9" ht="12.75">
      <c r="A162" s="30"/>
      <c r="B162" s="31"/>
      <c r="C162" s="95" t="s">
        <v>0</v>
      </c>
      <c r="D162" s="96"/>
      <c r="E162" s="97"/>
      <c r="F162" s="32">
        <f>SUM(F163:F164)</f>
        <v>2364</v>
      </c>
      <c r="G162" s="32">
        <f>SUM(G163:G164)</f>
        <v>1440</v>
      </c>
      <c r="H162" s="32">
        <f>SUM(H163:H164)</f>
        <v>0</v>
      </c>
      <c r="I162" s="32">
        <f>SUM(I163:I164)</f>
        <v>0</v>
      </c>
    </row>
    <row r="163" spans="1:9" ht="12.75">
      <c r="A163" s="38"/>
      <c r="B163" s="11">
        <v>604</v>
      </c>
      <c r="C163" s="4" t="s">
        <v>13</v>
      </c>
      <c r="D163" s="5"/>
      <c r="E163" s="6"/>
      <c r="F163" s="7">
        <v>1440</v>
      </c>
      <c r="G163" s="7">
        <v>1440</v>
      </c>
      <c r="H163" s="7"/>
      <c r="I163" s="7"/>
    </row>
    <row r="164" spans="1:9" ht="12.75">
      <c r="A164" s="38"/>
      <c r="B164" s="37">
        <v>692</v>
      </c>
      <c r="C164" s="4" t="s">
        <v>59</v>
      </c>
      <c r="D164" s="5"/>
      <c r="E164" s="6"/>
      <c r="F164" s="7">
        <v>924</v>
      </c>
      <c r="G164" s="7">
        <v>0</v>
      </c>
      <c r="H164" s="7"/>
      <c r="I164" s="7"/>
    </row>
    <row r="165" spans="1:9" ht="12.75">
      <c r="A165" s="18"/>
      <c r="B165" s="11"/>
      <c r="C165" s="12" t="s">
        <v>25</v>
      </c>
      <c r="D165" s="5" t="s">
        <v>26</v>
      </c>
      <c r="E165" s="6"/>
      <c r="F165" s="7">
        <f>SUM(F153-F162)</f>
        <v>8268</v>
      </c>
      <c r="G165" s="7">
        <f>SUM(G153-G162)</f>
        <v>7509</v>
      </c>
      <c r="H165" s="7">
        <f>SUM(H153-H162)</f>
        <v>0</v>
      </c>
      <c r="I165" s="7">
        <f>SUM(I153-I162)</f>
        <v>0</v>
      </c>
    </row>
    <row r="166" spans="1:9" ht="12.75">
      <c r="A166" s="18"/>
      <c r="B166" s="33"/>
      <c r="C166" s="18"/>
      <c r="D166" s="5" t="s">
        <v>27</v>
      </c>
      <c r="E166" s="6"/>
      <c r="F166" s="7">
        <v>0</v>
      </c>
      <c r="G166" s="7">
        <v>0</v>
      </c>
      <c r="H166" s="7">
        <v>0</v>
      </c>
      <c r="I166" s="7">
        <v>0</v>
      </c>
    </row>
    <row r="167" spans="1:9" ht="12.75">
      <c r="A167" s="30"/>
      <c r="B167" s="31"/>
      <c r="C167" s="28" t="s">
        <v>2</v>
      </c>
      <c r="D167" s="34"/>
      <c r="E167" s="35"/>
      <c r="F167" s="36">
        <f>SUM(F165:F166)</f>
        <v>8268</v>
      </c>
      <c r="G167" s="36">
        <f>SUM(G165:G166)</f>
        <v>7509</v>
      </c>
      <c r="H167" s="36">
        <f>SUM(H165:H166)</f>
        <v>0</v>
      </c>
      <c r="I167" s="36">
        <f>SUM(I165:I166)</f>
        <v>0</v>
      </c>
    </row>
    <row r="168" spans="1:9" ht="12.75">
      <c r="A168" s="20" t="s">
        <v>49</v>
      </c>
      <c r="B168" s="100" t="s">
        <v>50</v>
      </c>
      <c r="C168" s="85"/>
      <c r="D168" s="85"/>
      <c r="E168" s="86"/>
      <c r="F168" s="73"/>
      <c r="G168" s="73"/>
      <c r="H168" s="73"/>
      <c r="I168" s="73"/>
    </row>
    <row r="169" spans="1:9" ht="12.75">
      <c r="A169" s="26"/>
      <c r="B169" s="27"/>
      <c r="C169" s="91" t="s">
        <v>1</v>
      </c>
      <c r="D169" s="92"/>
      <c r="E169" s="93"/>
      <c r="F169" s="29">
        <f>SUM(F170:F179)</f>
        <v>140190</v>
      </c>
      <c r="G169" s="29">
        <f>SUM(G170:G179)</f>
        <v>138712</v>
      </c>
      <c r="H169" s="29">
        <v>274454</v>
      </c>
      <c r="I169" s="29">
        <v>274454</v>
      </c>
    </row>
    <row r="170" spans="1:9" ht="12.75">
      <c r="A170" s="38"/>
      <c r="B170" s="11">
        <v>501</v>
      </c>
      <c r="C170" s="84" t="s">
        <v>3</v>
      </c>
      <c r="D170" s="98"/>
      <c r="E170" s="99"/>
      <c r="F170" s="7">
        <v>3125</v>
      </c>
      <c r="G170" s="7">
        <v>3136</v>
      </c>
      <c r="H170" s="7"/>
      <c r="I170" s="7"/>
    </row>
    <row r="171" spans="1:9" ht="12.75">
      <c r="A171" s="38"/>
      <c r="B171" s="11">
        <v>502</v>
      </c>
      <c r="C171" s="4" t="s">
        <v>4</v>
      </c>
      <c r="D171" s="5"/>
      <c r="E171" s="6"/>
      <c r="F171" s="7">
        <v>38872</v>
      </c>
      <c r="G171" s="7">
        <v>35297</v>
      </c>
      <c r="H171" s="7"/>
      <c r="I171" s="7"/>
    </row>
    <row r="172" spans="1:9" ht="12.75">
      <c r="A172" s="38"/>
      <c r="B172" s="11">
        <v>511</v>
      </c>
      <c r="C172" s="4" t="s">
        <v>46</v>
      </c>
      <c r="D172" s="5"/>
      <c r="E172" s="6"/>
      <c r="F172" s="7">
        <v>523</v>
      </c>
      <c r="G172" s="7">
        <v>1374</v>
      </c>
      <c r="H172" s="7"/>
      <c r="I172" s="7"/>
    </row>
    <row r="173" spans="1:9" ht="12.75">
      <c r="A173" s="38"/>
      <c r="B173" s="11">
        <v>518</v>
      </c>
      <c r="C173" s="4" t="s">
        <v>7</v>
      </c>
      <c r="D173" s="5"/>
      <c r="E173" s="6"/>
      <c r="F173" s="7">
        <v>4252</v>
      </c>
      <c r="G173" s="7">
        <v>5658</v>
      </c>
      <c r="H173" s="7"/>
      <c r="I173" s="7"/>
    </row>
    <row r="174" spans="1:9" ht="12.75">
      <c r="A174" s="38"/>
      <c r="B174" s="11">
        <v>521001</v>
      </c>
      <c r="C174" s="4" t="s">
        <v>9</v>
      </c>
      <c r="D174" s="5"/>
      <c r="E174" s="6"/>
      <c r="F174" s="7">
        <v>26653</v>
      </c>
      <c r="G174" s="7">
        <v>26653</v>
      </c>
      <c r="H174" s="7"/>
      <c r="I174" s="7"/>
    </row>
    <row r="175" spans="1:9" ht="12.75">
      <c r="A175" s="38"/>
      <c r="B175" s="11">
        <v>524</v>
      </c>
      <c r="C175" s="84" t="s">
        <v>24</v>
      </c>
      <c r="D175" s="85"/>
      <c r="E175" s="86"/>
      <c r="F175" s="7">
        <v>9382</v>
      </c>
      <c r="G175" s="7">
        <v>8846</v>
      </c>
      <c r="H175" s="7"/>
      <c r="I175" s="7"/>
    </row>
    <row r="176" spans="1:9" ht="12.75">
      <c r="A176" s="38"/>
      <c r="B176" s="11">
        <v>525</v>
      </c>
      <c r="C176" s="4" t="s">
        <v>34</v>
      </c>
      <c r="D176" s="5"/>
      <c r="E176" s="6"/>
      <c r="F176" s="7">
        <v>408</v>
      </c>
      <c r="G176" s="7">
        <v>408</v>
      </c>
      <c r="H176" s="7"/>
      <c r="I176" s="7"/>
    </row>
    <row r="177" spans="1:9" ht="12.75">
      <c r="A177" s="38"/>
      <c r="B177" s="11">
        <v>527</v>
      </c>
      <c r="C177" s="4" t="s">
        <v>30</v>
      </c>
      <c r="D177" s="5"/>
      <c r="E177" s="6"/>
      <c r="F177" s="7">
        <v>1951</v>
      </c>
      <c r="G177" s="7">
        <v>2250</v>
      </c>
      <c r="H177" s="7"/>
      <c r="I177" s="7"/>
    </row>
    <row r="178" spans="1:9" ht="12.75">
      <c r="A178" s="38"/>
      <c r="B178" s="11">
        <v>568</v>
      </c>
      <c r="C178" s="4" t="s">
        <v>11</v>
      </c>
      <c r="D178" s="5"/>
      <c r="E178" s="6"/>
      <c r="F178" s="7">
        <v>365</v>
      </c>
      <c r="G178" s="7">
        <v>431</v>
      </c>
      <c r="H178" s="7"/>
      <c r="I178" s="7"/>
    </row>
    <row r="179" spans="1:9" ht="12.75">
      <c r="A179" s="38"/>
      <c r="B179" s="11">
        <v>551</v>
      </c>
      <c r="C179" s="4" t="s">
        <v>16</v>
      </c>
      <c r="D179" s="5"/>
      <c r="E179" s="6"/>
      <c r="F179" s="7">
        <v>54659</v>
      </c>
      <c r="G179" s="7">
        <v>54659</v>
      </c>
      <c r="H179" s="7"/>
      <c r="I179" s="7"/>
    </row>
    <row r="180" spans="1:9" ht="12.75">
      <c r="A180" s="30"/>
      <c r="B180" s="31"/>
      <c r="C180" s="95" t="s">
        <v>0</v>
      </c>
      <c r="D180" s="96"/>
      <c r="E180" s="97"/>
      <c r="F180" s="32">
        <f>SUM(F181:F184)</f>
        <v>68817</v>
      </c>
      <c r="G180" s="32">
        <f>SUM(G181:G184)</f>
        <v>69433</v>
      </c>
      <c r="H180" s="32">
        <v>202081</v>
      </c>
      <c r="I180" s="32">
        <v>202081</v>
      </c>
    </row>
    <row r="181" spans="1:9" ht="12.75">
      <c r="A181" s="38"/>
      <c r="B181" s="11">
        <v>602001</v>
      </c>
      <c r="C181" s="84" t="s">
        <v>12</v>
      </c>
      <c r="D181" s="85"/>
      <c r="E181" s="86"/>
      <c r="F181" s="7">
        <v>10732</v>
      </c>
      <c r="G181" s="7">
        <v>11348</v>
      </c>
      <c r="H181" s="7"/>
      <c r="I181" s="7"/>
    </row>
    <row r="182" spans="1:9" ht="12.75">
      <c r="A182" s="38"/>
      <c r="B182" s="11">
        <v>602011</v>
      </c>
      <c r="C182" s="5" t="s">
        <v>19</v>
      </c>
      <c r="D182" s="5"/>
      <c r="E182" s="6"/>
      <c r="F182" s="7">
        <v>279</v>
      </c>
      <c r="G182" s="7">
        <v>279</v>
      </c>
      <c r="H182" s="7"/>
      <c r="I182" s="7"/>
    </row>
    <row r="183" spans="1:9" ht="12.75">
      <c r="A183" s="38"/>
      <c r="B183" s="11">
        <v>602002</v>
      </c>
      <c r="C183" s="4" t="s">
        <v>31</v>
      </c>
      <c r="D183" s="5"/>
      <c r="E183" s="6"/>
      <c r="F183" s="7">
        <v>3147</v>
      </c>
      <c r="G183" s="7">
        <v>3147</v>
      </c>
      <c r="H183" s="7"/>
      <c r="I183" s="7"/>
    </row>
    <row r="184" spans="1:9" ht="12.75">
      <c r="A184" s="38"/>
      <c r="B184" s="37">
        <v>692</v>
      </c>
      <c r="C184" s="4" t="s">
        <v>59</v>
      </c>
      <c r="D184" s="5"/>
      <c r="E184" s="6"/>
      <c r="F184" s="7">
        <v>54659</v>
      </c>
      <c r="G184" s="7">
        <v>54659</v>
      </c>
      <c r="H184" s="7"/>
      <c r="I184" s="7"/>
    </row>
    <row r="185" spans="1:9" ht="12.75">
      <c r="A185" s="18"/>
      <c r="B185" s="11"/>
      <c r="C185" s="12" t="s">
        <v>25</v>
      </c>
      <c r="D185" s="5" t="s">
        <v>26</v>
      </c>
      <c r="E185" s="6"/>
      <c r="F185" s="7">
        <f>SUM(F169-F180)</f>
        <v>71373</v>
      </c>
      <c r="G185" s="7">
        <f>SUM(G169-G180)</f>
        <v>69279</v>
      </c>
      <c r="H185" s="7">
        <f>SUM(H169-H180)</f>
        <v>72373</v>
      </c>
      <c r="I185" s="7">
        <f>SUM(I169-I180)</f>
        <v>72373</v>
      </c>
    </row>
    <row r="186" spans="1:9" ht="12.75">
      <c r="A186" s="18"/>
      <c r="B186" s="33"/>
      <c r="C186" s="18"/>
      <c r="D186" s="5" t="s">
        <v>27</v>
      </c>
      <c r="E186" s="6"/>
      <c r="F186" s="10">
        <v>0</v>
      </c>
      <c r="G186" s="10">
        <v>0</v>
      </c>
      <c r="H186" s="10">
        <v>0</v>
      </c>
      <c r="I186" s="10">
        <v>0</v>
      </c>
    </row>
    <row r="187" spans="1:9" ht="12.75">
      <c r="A187" s="30"/>
      <c r="B187" s="31"/>
      <c r="C187" s="28" t="s">
        <v>2</v>
      </c>
      <c r="D187" s="34"/>
      <c r="E187" s="35"/>
      <c r="F187" s="36">
        <f>SUM(F185:F186)</f>
        <v>71373</v>
      </c>
      <c r="G187" s="36">
        <f>SUM(G185:G186)</f>
        <v>69279</v>
      </c>
      <c r="H187" s="36">
        <f>SUM(H185:H186)</f>
        <v>72373</v>
      </c>
      <c r="I187" s="36">
        <f>SUM(I185:I186)</f>
        <v>72373</v>
      </c>
    </row>
    <row r="188" spans="1:9" ht="12.75">
      <c r="A188" s="20" t="s">
        <v>57</v>
      </c>
      <c r="B188" s="100" t="s">
        <v>58</v>
      </c>
      <c r="C188" s="114"/>
      <c r="D188" s="114"/>
      <c r="E188" s="115"/>
      <c r="F188" s="73"/>
      <c r="G188" s="73"/>
      <c r="H188" s="73"/>
      <c r="I188" s="73"/>
    </row>
    <row r="189" spans="1:9" ht="12.75">
      <c r="A189" s="26"/>
      <c r="B189" s="27"/>
      <c r="C189" s="91" t="s">
        <v>1</v>
      </c>
      <c r="D189" s="116"/>
      <c r="E189" s="117"/>
      <c r="F189" s="29">
        <f>SUM(F190:F198)</f>
        <v>147382</v>
      </c>
      <c r="G189" s="29">
        <f>SUM(G190:G198)</f>
        <v>168500</v>
      </c>
      <c r="H189" s="29">
        <v>158282</v>
      </c>
      <c r="I189" s="29">
        <v>158282</v>
      </c>
    </row>
    <row r="190" spans="1:9" ht="12.75">
      <c r="A190" s="38"/>
      <c r="B190" s="11">
        <v>501</v>
      </c>
      <c r="C190" s="84" t="s">
        <v>3</v>
      </c>
      <c r="D190" s="98"/>
      <c r="E190" s="99"/>
      <c r="F190" s="7">
        <v>8354</v>
      </c>
      <c r="G190" s="7">
        <v>3701</v>
      </c>
      <c r="H190" s="7"/>
      <c r="I190" s="7"/>
    </row>
    <row r="191" spans="1:9" ht="12.75">
      <c r="A191" s="38"/>
      <c r="B191" s="11">
        <v>502</v>
      </c>
      <c r="C191" s="4" t="s">
        <v>4</v>
      </c>
      <c r="D191" s="5"/>
      <c r="E191" s="6"/>
      <c r="F191" s="7">
        <v>53874</v>
      </c>
      <c r="G191" s="7">
        <v>50884</v>
      </c>
      <c r="H191" s="7"/>
      <c r="I191" s="7"/>
    </row>
    <row r="192" spans="1:9" ht="12.75">
      <c r="A192" s="38"/>
      <c r="B192" s="11">
        <v>511</v>
      </c>
      <c r="C192" s="4" t="s">
        <v>46</v>
      </c>
      <c r="D192" s="5"/>
      <c r="E192" s="6"/>
      <c r="F192" s="7">
        <v>31820</v>
      </c>
      <c r="G192" s="7">
        <v>65571</v>
      </c>
      <c r="H192" s="7"/>
      <c r="I192" s="7"/>
    </row>
    <row r="193" spans="1:9" ht="12.75">
      <c r="A193" s="38"/>
      <c r="B193" s="11">
        <v>518</v>
      </c>
      <c r="C193" s="4" t="s">
        <v>7</v>
      </c>
      <c r="D193" s="5"/>
      <c r="E193" s="6"/>
      <c r="F193" s="7">
        <v>15418</v>
      </c>
      <c r="G193" s="7">
        <v>11009</v>
      </c>
      <c r="H193" s="7"/>
      <c r="I193" s="7"/>
    </row>
    <row r="194" spans="1:9" ht="12.75">
      <c r="A194" s="38"/>
      <c r="B194" s="11">
        <v>521001</v>
      </c>
      <c r="C194" s="4" t="s">
        <v>9</v>
      </c>
      <c r="D194" s="5"/>
      <c r="E194" s="6"/>
      <c r="F194" s="7">
        <v>21406</v>
      </c>
      <c r="G194" s="7">
        <v>21406</v>
      </c>
      <c r="H194" s="7"/>
      <c r="I194" s="7"/>
    </row>
    <row r="195" spans="1:9" ht="12.75">
      <c r="A195" s="38"/>
      <c r="B195" s="11">
        <v>524</v>
      </c>
      <c r="C195" s="84" t="s">
        <v>24</v>
      </c>
      <c r="D195" s="98"/>
      <c r="E195" s="99"/>
      <c r="F195" s="7">
        <v>7514</v>
      </c>
      <c r="G195" s="7">
        <v>7514</v>
      </c>
      <c r="H195" s="7"/>
      <c r="I195" s="7"/>
    </row>
    <row r="196" spans="1:9" ht="12.75">
      <c r="A196" s="38"/>
      <c r="B196" s="11">
        <v>527</v>
      </c>
      <c r="C196" s="4" t="s">
        <v>30</v>
      </c>
      <c r="D196" s="5"/>
      <c r="E196" s="6"/>
      <c r="F196" s="7">
        <v>1700</v>
      </c>
      <c r="G196" s="7">
        <v>1940</v>
      </c>
      <c r="H196" s="7"/>
      <c r="I196" s="7"/>
    </row>
    <row r="197" spans="1:9" ht="12.75">
      <c r="A197" s="38"/>
      <c r="B197" s="11">
        <v>551</v>
      </c>
      <c r="C197" s="4" t="s">
        <v>16</v>
      </c>
      <c r="D197" s="5"/>
      <c r="E197" s="6"/>
      <c r="F197" s="7">
        <v>5874</v>
      </c>
      <c r="G197" s="7">
        <v>5874</v>
      </c>
      <c r="H197" s="7"/>
      <c r="I197" s="7"/>
    </row>
    <row r="198" spans="1:9" ht="12.75">
      <c r="A198" s="38"/>
      <c r="B198" s="11">
        <v>568</v>
      </c>
      <c r="C198" s="4" t="s">
        <v>11</v>
      </c>
      <c r="D198" s="5"/>
      <c r="E198" s="6"/>
      <c r="F198" s="7">
        <v>1422</v>
      </c>
      <c r="G198" s="7">
        <v>601</v>
      </c>
      <c r="H198" s="7"/>
      <c r="I198" s="7"/>
    </row>
    <row r="199" spans="1:9" ht="12.75">
      <c r="A199" s="30"/>
      <c r="B199" s="31"/>
      <c r="C199" s="95" t="s">
        <v>0</v>
      </c>
      <c r="D199" s="112"/>
      <c r="E199" s="113"/>
      <c r="F199" s="32">
        <f>SUM(F200:F203)</f>
        <v>28616</v>
      </c>
      <c r="G199" s="32">
        <f>SUM(G200:G203)</f>
        <v>22877</v>
      </c>
      <c r="H199" s="32">
        <v>35066</v>
      </c>
      <c r="I199" s="32">
        <v>35066</v>
      </c>
    </row>
    <row r="200" spans="1:9" ht="12.75">
      <c r="A200" s="9"/>
      <c r="B200" s="11">
        <v>602001</v>
      </c>
      <c r="C200" s="84" t="s">
        <v>12</v>
      </c>
      <c r="D200" s="98"/>
      <c r="E200" s="99"/>
      <c r="F200" s="7">
        <v>896</v>
      </c>
      <c r="G200" s="7">
        <v>3266</v>
      </c>
      <c r="H200" s="7"/>
      <c r="I200" s="7"/>
    </row>
    <row r="201" spans="1:9" ht="12.75">
      <c r="A201" s="9"/>
      <c r="B201" s="11">
        <v>602011</v>
      </c>
      <c r="C201" s="5" t="s">
        <v>19</v>
      </c>
      <c r="D201" s="5"/>
      <c r="E201" s="6"/>
      <c r="F201" s="7">
        <v>0</v>
      </c>
      <c r="G201" s="7">
        <v>30</v>
      </c>
      <c r="H201" s="7"/>
      <c r="I201" s="7"/>
    </row>
    <row r="202" spans="1:9" ht="12.75">
      <c r="A202" s="17"/>
      <c r="B202" s="11">
        <v>602002</v>
      </c>
      <c r="C202" s="4" t="s">
        <v>31</v>
      </c>
      <c r="D202" s="5"/>
      <c r="E202" s="6"/>
      <c r="F202" s="7">
        <v>21846</v>
      </c>
      <c r="G202" s="7">
        <v>13707</v>
      </c>
      <c r="H202" s="7"/>
      <c r="I202" s="7"/>
    </row>
    <row r="203" spans="1:9" ht="12.75">
      <c r="A203" s="18"/>
      <c r="B203" s="37">
        <v>692</v>
      </c>
      <c r="C203" s="4" t="s">
        <v>51</v>
      </c>
      <c r="D203" s="5"/>
      <c r="E203" s="6"/>
      <c r="F203" s="7">
        <v>5874</v>
      </c>
      <c r="G203" s="7">
        <v>5874</v>
      </c>
      <c r="H203" s="7"/>
      <c r="I203" s="7"/>
    </row>
    <row r="204" spans="1:9" ht="12.75">
      <c r="A204" s="18"/>
      <c r="B204" s="11"/>
      <c r="C204" s="12" t="s">
        <v>25</v>
      </c>
      <c r="D204" s="5" t="s">
        <v>26</v>
      </c>
      <c r="E204" s="6"/>
      <c r="F204" s="7">
        <f>SUM(F189-F199)</f>
        <v>118766</v>
      </c>
      <c r="G204" s="7">
        <f>SUM(G189-G199)</f>
        <v>145623</v>
      </c>
      <c r="H204" s="7">
        <f>SUM(H189-H199)</f>
        <v>123216</v>
      </c>
      <c r="I204" s="7">
        <f>SUM(I189-I199)</f>
        <v>123216</v>
      </c>
    </row>
    <row r="205" spans="1:9" ht="12.75">
      <c r="A205" s="18"/>
      <c r="B205" s="33"/>
      <c r="C205" s="18"/>
      <c r="D205" s="5" t="s">
        <v>27</v>
      </c>
      <c r="E205" s="6"/>
      <c r="F205" s="7">
        <v>0</v>
      </c>
      <c r="G205" s="7">
        <v>0</v>
      </c>
      <c r="H205" s="7">
        <v>0</v>
      </c>
      <c r="I205" s="7">
        <v>0</v>
      </c>
    </row>
    <row r="206" spans="1:9" ht="13.5" thickBot="1">
      <c r="A206" s="30"/>
      <c r="B206" s="31"/>
      <c r="C206" s="28" t="s">
        <v>2</v>
      </c>
      <c r="D206" s="34"/>
      <c r="E206" s="35"/>
      <c r="F206" s="36">
        <f>SUM(F204:F205)</f>
        <v>118766</v>
      </c>
      <c r="G206" s="36">
        <f>SUM(G204:G205)</f>
        <v>145623</v>
      </c>
      <c r="H206" s="36">
        <f>SUM(H204:H205)</f>
        <v>123216</v>
      </c>
      <c r="I206" s="36">
        <f>SUM(I204:I205)</f>
        <v>123216</v>
      </c>
    </row>
    <row r="207" spans="1:9" ht="14.25" thickBot="1" thickTop="1">
      <c r="A207" s="50"/>
      <c r="B207" s="51"/>
      <c r="C207" s="52" t="s">
        <v>52</v>
      </c>
      <c r="D207" s="53" t="s">
        <v>53</v>
      </c>
      <c r="E207" s="54"/>
      <c r="F207" s="60">
        <f>SUM(F51+F68+F92+F106+F128+F149+F165+F185+F204)</f>
        <v>774556</v>
      </c>
      <c r="G207" s="60">
        <f>SUM(G51+G68+G92+G106+G128+G149+G165+G185+G204)</f>
        <v>736000</v>
      </c>
      <c r="H207" s="60">
        <f>SUM(H51+H68+H92+H106+H128+H149+H165+H185+H204)</f>
        <v>786898</v>
      </c>
      <c r="I207" s="60">
        <f>SUM(I51+I68+I92+I106+I128+I149+I165+I185+I204)</f>
        <v>786898</v>
      </c>
    </row>
    <row r="208" spans="1:9" ht="14.25" thickBot="1" thickTop="1">
      <c r="A208" s="56"/>
      <c r="B208" s="57"/>
      <c r="C208" s="58"/>
      <c r="D208" s="53" t="s">
        <v>54</v>
      </c>
      <c r="E208" s="59"/>
      <c r="F208" s="60">
        <f>SUM(F52+F69+F93+F107+F129+F150+F166+F186)</f>
        <v>20660</v>
      </c>
      <c r="G208" s="60">
        <f>SUM(G52+G69+G93+G107+G129+G150+G166+G186)</f>
        <v>0</v>
      </c>
      <c r="H208" s="60">
        <f>SUM(G52+G69+G93+G107+G129+H150+G166+G186)</f>
        <v>0</v>
      </c>
      <c r="I208" s="60">
        <f>SUM(I52+I69+I93+I107+I129+I150+I166+I186)</f>
        <v>0</v>
      </c>
    </row>
    <row r="209" spans="1:9" ht="14.25" thickBot="1" thickTop="1">
      <c r="A209" s="56"/>
      <c r="B209" s="57"/>
      <c r="C209" s="58"/>
      <c r="D209" s="53" t="s">
        <v>60</v>
      </c>
      <c r="E209" s="59"/>
      <c r="F209" s="60">
        <f>SUM(F207:F208)</f>
        <v>795216</v>
      </c>
      <c r="G209" s="60">
        <f>SUM(G207:G208)</f>
        <v>736000</v>
      </c>
      <c r="H209" s="60">
        <f>SUM(H207:H208)</f>
        <v>786898</v>
      </c>
      <c r="I209" s="60">
        <f>SUM(I207:I208)</f>
        <v>786898</v>
      </c>
    </row>
    <row r="210" spans="1:5" ht="13.5" thickTop="1">
      <c r="A210" s="2"/>
      <c r="B210" s="13"/>
      <c r="C210" s="14"/>
      <c r="D210" s="14"/>
      <c r="E210" s="14"/>
    </row>
    <row r="228" spans="1:5" ht="12.75">
      <c r="A228" s="2"/>
      <c r="B228" s="13"/>
      <c r="C228" s="14"/>
      <c r="D228" s="14"/>
      <c r="E228" s="14"/>
    </row>
    <row r="229" spans="1:5" ht="12.75">
      <c r="A229" s="2"/>
      <c r="B229" s="13"/>
      <c r="C229" s="14"/>
      <c r="D229" s="14"/>
      <c r="E229" s="14"/>
    </row>
    <row r="230" spans="1:5" ht="12.75">
      <c r="A230" s="2"/>
      <c r="B230" s="13"/>
      <c r="C230" s="14"/>
      <c r="D230" s="14"/>
      <c r="E230" s="14"/>
    </row>
    <row r="231" spans="1:5" ht="12.75">
      <c r="A231" s="2"/>
      <c r="B231" s="13"/>
      <c r="C231" s="14"/>
      <c r="D231" s="14"/>
      <c r="E231" s="14"/>
    </row>
    <row r="232" ht="12.75">
      <c r="A232" s="1"/>
    </row>
    <row r="246" spans="1:3" ht="12.75">
      <c r="A246" s="8"/>
      <c r="B246" s="8"/>
      <c r="C246" s="8"/>
    </row>
    <row r="247" spans="1:3" ht="12.75">
      <c r="A247" s="8"/>
      <c r="B247" s="8"/>
      <c r="C247" s="8"/>
    </row>
    <row r="248" ht="12.75">
      <c r="A248" s="1"/>
    </row>
    <row r="254" ht="16.5" customHeight="1"/>
    <row r="255" ht="16.5" customHeight="1"/>
    <row r="256" ht="12.75" customHeight="1"/>
    <row r="259" ht="12.75" customHeight="1"/>
    <row r="260" ht="12" customHeight="1"/>
    <row r="261" ht="15.75" customHeight="1"/>
    <row r="262" ht="15.75" customHeight="1"/>
    <row r="270" ht="12.75" customHeight="1"/>
    <row r="271" ht="12.75" customHeight="1"/>
    <row r="298" ht="15" customHeight="1"/>
    <row r="337" ht="12.75" customHeight="1"/>
    <row r="338" ht="12.75" customHeight="1"/>
    <row r="365" ht="12.75" customHeight="1"/>
    <row r="366" ht="12.75" customHeight="1"/>
    <row r="375" ht="12.75" customHeight="1"/>
    <row r="376" ht="12.75" customHeight="1"/>
    <row r="377" ht="12.75" customHeight="1"/>
    <row r="398" ht="15.75" customHeight="1"/>
    <row r="402" ht="12.75" customHeight="1"/>
    <row r="403" ht="12.75" customHeight="1"/>
    <row r="413" ht="12.75" customHeight="1"/>
    <row r="414" ht="12.75" customHeight="1"/>
    <row r="415" ht="12.75" customHeight="1"/>
    <row r="439" ht="12.75" customHeight="1"/>
    <row r="440" ht="12.75" customHeight="1"/>
    <row r="448" ht="12.75" customHeight="1"/>
    <row r="449" ht="12.75" customHeight="1"/>
    <row r="475" ht="12.75" customHeight="1"/>
    <row r="476" ht="12.75" customHeight="1"/>
    <row r="645" ht="12.75" customHeight="1"/>
    <row r="646" ht="12.75" customHeight="1"/>
    <row r="647" ht="12.75" customHeight="1"/>
    <row r="689" ht="12.75" customHeight="1"/>
    <row r="690" ht="12.75" customHeight="1"/>
    <row r="721" ht="15" customHeight="1"/>
    <row r="722" ht="15" customHeight="1"/>
    <row r="768" ht="15" customHeight="1"/>
    <row r="769" ht="15" customHeight="1"/>
    <row r="790" ht="12.75" customHeight="1"/>
    <row r="791" ht="12.75" customHeight="1"/>
    <row r="815" ht="12.75" customHeight="1"/>
    <row r="816" ht="12.75" customHeight="1"/>
    <row r="840" ht="12.75" customHeight="1"/>
    <row r="841" ht="12.75" customHeight="1"/>
    <row r="863" ht="12.75" customHeight="1"/>
    <row r="864" ht="12.75" customHeight="1"/>
  </sheetData>
  <sheetProtection/>
  <mergeCells count="93">
    <mergeCell ref="F40:F41"/>
    <mergeCell ref="G40:G41"/>
    <mergeCell ref="H40:H41"/>
    <mergeCell ref="A42:H42"/>
    <mergeCell ref="A40:A41"/>
    <mergeCell ref="B40:B41"/>
    <mergeCell ref="C199:E199"/>
    <mergeCell ref="C200:E200"/>
    <mergeCell ref="B188:E188"/>
    <mergeCell ref="C189:E189"/>
    <mergeCell ref="C190:E190"/>
    <mergeCell ref="C195:E195"/>
    <mergeCell ref="C145:E145"/>
    <mergeCell ref="C45:E45"/>
    <mergeCell ref="C110:E110"/>
    <mergeCell ref="C132:E132"/>
    <mergeCell ref="C144:E144"/>
    <mergeCell ref="C111:E111"/>
    <mergeCell ref="C117:E117"/>
    <mergeCell ref="C122:E122"/>
    <mergeCell ref="C123:E123"/>
    <mergeCell ref="B131:E131"/>
    <mergeCell ref="C48:E48"/>
    <mergeCell ref="C49:E49"/>
    <mergeCell ref="C66:E66"/>
    <mergeCell ref="C73:E73"/>
    <mergeCell ref="C79:E79"/>
    <mergeCell ref="B95:E95"/>
    <mergeCell ref="C56:E56"/>
    <mergeCell ref="C55:E55"/>
    <mergeCell ref="C62:E62"/>
    <mergeCell ref="C65:E65"/>
    <mergeCell ref="C133:E133"/>
    <mergeCell ref="C139:E139"/>
    <mergeCell ref="C97:E97"/>
    <mergeCell ref="C96:E96"/>
    <mergeCell ref="B2:B3"/>
    <mergeCell ref="B71:E71"/>
    <mergeCell ref="C72:E72"/>
    <mergeCell ref="C8:E8"/>
    <mergeCell ref="C9:E9"/>
    <mergeCell ref="C10:E10"/>
    <mergeCell ref="B43:E43"/>
    <mergeCell ref="C30:E30"/>
    <mergeCell ref="C44:E44"/>
    <mergeCell ref="B54:E54"/>
    <mergeCell ref="C50:E50"/>
    <mergeCell ref="A4:C4"/>
    <mergeCell ref="C6:E6"/>
    <mergeCell ref="C7:E7"/>
    <mergeCell ref="B168:E168"/>
    <mergeCell ref="C100:E100"/>
    <mergeCell ref="C162:E162"/>
    <mergeCell ref="B152:E152"/>
    <mergeCell ref="C154:E154"/>
    <mergeCell ref="C158:E158"/>
    <mergeCell ref="C180:E180"/>
    <mergeCell ref="C181:E181"/>
    <mergeCell ref="C170:E170"/>
    <mergeCell ref="C175:E175"/>
    <mergeCell ref="C169:E169"/>
    <mergeCell ref="C86:E86"/>
    <mergeCell ref="B109:E109"/>
    <mergeCell ref="C153:E153"/>
    <mergeCell ref="C103:E103"/>
    <mergeCell ref="C104:E104"/>
    <mergeCell ref="C31:E31"/>
    <mergeCell ref="C25:E25"/>
    <mergeCell ref="C26:E26"/>
    <mergeCell ref="C27:E27"/>
    <mergeCell ref="C17:E17"/>
    <mergeCell ref="C16:E16"/>
    <mergeCell ref="C24:E24"/>
    <mergeCell ref="C19:E19"/>
    <mergeCell ref="C28:E28"/>
    <mergeCell ref="I2:I3"/>
    <mergeCell ref="A1:H1"/>
    <mergeCell ref="C11:E11"/>
    <mergeCell ref="C12:E12"/>
    <mergeCell ref="C13:E13"/>
    <mergeCell ref="C14:E14"/>
    <mergeCell ref="H2:H3"/>
    <mergeCell ref="A2:A3"/>
    <mergeCell ref="I40:I41"/>
    <mergeCell ref="C61:E61"/>
    <mergeCell ref="F2:F3"/>
    <mergeCell ref="G2:G3"/>
    <mergeCell ref="C20:E20"/>
    <mergeCell ref="C21:E21"/>
    <mergeCell ref="C22:E22"/>
    <mergeCell ref="C15:E15"/>
    <mergeCell ref="C18:E18"/>
    <mergeCell ref="C29:E2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SRaSZ</dc:creator>
  <cp:keywords/>
  <dc:description/>
  <cp:lastModifiedBy>PC</cp:lastModifiedBy>
  <cp:lastPrinted>2011-04-26T11:47:49Z</cp:lastPrinted>
  <dcterms:created xsi:type="dcterms:W3CDTF">2002-10-30T14:00:06Z</dcterms:created>
  <dcterms:modified xsi:type="dcterms:W3CDTF">2011-07-27T07:24:27Z</dcterms:modified>
  <cp:category/>
  <cp:version/>
  <cp:contentType/>
  <cp:contentStatus/>
</cp:coreProperties>
</file>